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6510" tabRatio="666" activeTab="0"/>
  </bookViews>
  <sheets>
    <sheet name="przedmiar" sheetId="1" r:id="rId1"/>
  </sheets>
  <definedNames>
    <definedName name="_xlnm.Print_Area" localSheetId="0">'przedmiar'!$A$1:$E$140</definedName>
    <definedName name="_xlnm.Print_Titles" localSheetId="0">'przedmiar'!$6:$8</definedName>
  </definedNames>
  <calcPr fullCalcOnLoad="1" fullPrecision="0"/>
</workbook>
</file>

<file path=xl/sharedStrings.xml><?xml version="1.0" encoding="utf-8"?>
<sst xmlns="http://schemas.openxmlformats.org/spreadsheetml/2006/main" count="434" uniqueCount="275">
  <si>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</si>
  <si>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</si>
  <si>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</si>
  <si>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</si>
  <si>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</si>
  <si>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</si>
  <si>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</si>
  <si>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</si>
  <si>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</si>
  <si>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</si>
  <si>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</si>
  <si>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</si>
  <si>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</si>
  <si>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</si>
  <si>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</si>
  <si>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</si>
  <si>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</si>
  <si>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</si>
  <si>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</si>
  <si>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</si>
  <si>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</si>
  <si>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</si>
  <si>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1.3.1</t>
  </si>
  <si>
    <t>szt</t>
  </si>
  <si>
    <t>1.3.2</t>
  </si>
  <si>
    <t>D-01.02.01</t>
  </si>
  <si>
    <t>Mechaniczne ścinanie drzew z karczowaniem pni, średnice drzew 16-25·cm</t>
  </si>
  <si>
    <t>Mechaniczne ścinanie drzew z karczowaniem pni, średnice drzew 46-55·cm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</si>
  <si>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</si>
  <si>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</si>
  <si>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</si>
  <si>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</si>
  <si>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</si>
  <si>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</si>
  <si>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</si>
  <si>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1.4.3</t>
  </si>
  <si>
    <t>Rozebranie nawierzchni na zjazdach,kostka brukowa, mechanicznie</t>
  </si>
  <si>
    <t>1.4.4</t>
  </si>
  <si>
    <t>Rozebranie podbudowy, z kruszywa, grubość 15·cm, mechanicznie (zjazdy)</t>
  </si>
  <si>
    <t>Rozebranie przepustów rurowych pod zjazdami, rury betonowe Fi·40, 50, 60·cm</t>
  </si>
  <si>
    <t>m</t>
  </si>
  <si>
    <t>Rozebranie, ścianek czołowych przepustów</t>
  </si>
  <si>
    <t>1.4.9</t>
  </si>
  <si>
    <t>Zdjęcie tarcz (tablic) znaków drogowych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</si>
  <si>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</si>
  <si>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</si>
  <si>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</si>
  <si>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</si>
  <si>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</si>
  <si>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</si>
  <si>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</si>
  <si>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</si>
  <si>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</si>
  <si>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</si>
  <si>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</si>
  <si>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</si>
  <si>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</si>
  <si>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3.1.1</t>
  </si>
  <si>
    <t>D-03.01.03</t>
  </si>
  <si>
    <t>Oczyszczanie rowów i przepustów z namułu, grubość namułu do 50% jego średnicy</t>
  </si>
  <si>
    <t>3.1.2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</si>
  <si>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</si>
  <si>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</si>
  <si>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</si>
  <si>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</si>
  <si>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</si>
  <si>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</si>
  <si>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</si>
  <si>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</si>
  <si>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</si>
  <si>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</si>
  <si>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</si>
  <si>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</si>
  <si>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</si>
  <si>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</si>
  <si>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</si>
  <si>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</si>
  <si>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Podłoża z kruszyw naturalnych dowiezionych, pospółka, grubość warstw 20cm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</si>
  <si>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</si>
  <si>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</si>
  <si>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</si>
  <si>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</si>
  <si>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</si>
  <si>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</si>
  <si>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Podbudowy z kruszyw łamanych stabilizowanych mechanicznie</t>
  </si>
  <si>
    <t>D-04.05.01</t>
  </si>
  <si>
    <t>D-04.04.01</t>
  </si>
  <si>
    <t>5.4</t>
  </si>
  <si>
    <t>5.5</t>
  </si>
  <si>
    <t>Nawierzchnia z betonu asfaltowego</t>
  </si>
  <si>
    <t>5.5.1</t>
  </si>
  <si>
    <t>D-05.03.05</t>
  </si>
  <si>
    <t>Nawierzchnie z kruszywa</t>
  </si>
  <si>
    <t>D-06.03.01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</si>
  <si>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</si>
  <si>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</si>
  <si>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</si>
  <si>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</si>
  <si>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</si>
  <si>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</si>
  <si>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</si>
  <si>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</si>
  <si>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</si>
  <si>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</si>
  <si>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</si>
  <si>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</si>
  <si>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</si>
  <si>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</si>
  <si>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</si>
  <si>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</si>
  <si>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</si>
  <si>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</si>
  <si>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</si>
  <si>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</si>
  <si>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</si>
  <si>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</si>
  <si>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</si>
  <si>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</si>
  <si>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</si>
  <si>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</si>
  <si>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</si>
  <si>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</si>
  <si>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</si>
  <si>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</si>
  <si>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</si>
  <si>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</si>
  <si>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</si>
  <si>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</si>
  <si>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</si>
  <si>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</si>
  <si>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</si>
  <si>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</si>
  <si>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</si>
  <si>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</si>
  <si>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</si>
  <si>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</si>
  <si>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</si>
  <si>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</si>
  <si>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9</t>
  </si>
  <si>
    <t>INNE ROBOTY</t>
  </si>
  <si>
    <t>9.1</t>
  </si>
  <si>
    <t>Rury ochronne</t>
  </si>
  <si>
    <t>9.1.1</t>
  </si>
  <si>
    <t>9.1.2</t>
  </si>
  <si>
    <t>D-10.09.01</t>
  </si>
  <si>
    <t xml:space="preserve">Zabezpieczenie sieci energetycznej rurami osłonowymi Arot </t>
  </si>
  <si>
    <t>Rozebranie słupków (masztów) do znaków drogowych</t>
  </si>
  <si>
    <t>szt.</t>
  </si>
  <si>
    <t>A-6b</t>
  </si>
  <si>
    <t>A-6c</t>
  </si>
  <si>
    <t>A-9</t>
  </si>
  <si>
    <t>D-1</t>
  </si>
  <si>
    <t>D-15</t>
  </si>
  <si>
    <t>D-42</t>
  </si>
  <si>
    <t>D-43</t>
  </si>
  <si>
    <t>E-17a</t>
  </si>
  <si>
    <t>E-18a</t>
  </si>
  <si>
    <t>E-2a</t>
  </si>
  <si>
    <t>G-1a</t>
  </si>
  <si>
    <t>G-1b</t>
  </si>
  <si>
    <t>G-1c</t>
  </si>
  <si>
    <t>Oznakowanie poziome jezdni mat. cienkowarstwowymi - linie ciągłe</t>
  </si>
  <si>
    <t>&lt;P-4&gt;</t>
  </si>
  <si>
    <t>&lt;P-7d&gt;</t>
  </si>
  <si>
    <t>Oznakowanie poziome jezdni mat. cienkowarstwowymi - linie przerywane</t>
  </si>
  <si>
    <t>&lt;P-1b&gt;</t>
  </si>
  <si>
    <t>&lt;P-1e&gt;</t>
  </si>
  <si>
    <t>&lt;P-3a&gt;</t>
  </si>
  <si>
    <t>&lt;P-6&gt;</t>
  </si>
  <si>
    <t>&lt;P-7a&gt;</t>
  </si>
  <si>
    <t>&lt;P -7c&gt;</t>
  </si>
  <si>
    <t>Oznakowanie poziome jezdni mat. cienkowarstwowymi - linie na skrzyżowaniach i przejściach</t>
  </si>
  <si>
    <t>&lt;P -10&gt;</t>
  </si>
  <si>
    <t>&lt;P -12&gt;</t>
  </si>
  <si>
    <t>&lt;P -14&gt;</t>
  </si>
  <si>
    <t>&lt;P -17&gt;</t>
  </si>
  <si>
    <t>Ustawienie słupków stalowych dla znaków drogowych</t>
  </si>
  <si>
    <t>Przymocowanie tarcz znaków drogowych odblaskowych do gotowych słupków (folia I generacji)</t>
  </si>
  <si>
    <t>A-18a</t>
  </si>
  <si>
    <t>A-3</t>
  </si>
  <si>
    <t>A-4</t>
  </si>
  <si>
    <t>F-5</t>
  </si>
  <si>
    <t>T-2</t>
  </si>
  <si>
    <t>T-3</t>
  </si>
  <si>
    <t>T-4</t>
  </si>
  <si>
    <t>B-20</t>
  </si>
  <si>
    <t>D-6</t>
  </si>
  <si>
    <t>U-14a</t>
  </si>
  <si>
    <t>8.2.</t>
  </si>
  <si>
    <t>8.2.1.</t>
  </si>
  <si>
    <t>8.2.2.</t>
  </si>
  <si>
    <t>D-03.01.01</t>
  </si>
  <si>
    <t>D-06.02.01</t>
  </si>
  <si>
    <t>U-11b</t>
  </si>
  <si>
    <t>D-07.01.01</t>
  </si>
  <si>
    <t>D-07.02.01</t>
  </si>
  <si>
    <t>D-07.05.01</t>
  </si>
  <si>
    <t>D-07.06.02</t>
  </si>
  <si>
    <t>2.1.2</t>
  </si>
  <si>
    <t>5.1</t>
  </si>
  <si>
    <t>5.1.1</t>
  </si>
  <si>
    <t>5.1.2</t>
  </si>
  <si>
    <t>5.1.3</t>
  </si>
  <si>
    <t>5.1.4</t>
  </si>
  <si>
    <t>5.4.2</t>
  </si>
  <si>
    <t>5.4.3</t>
  </si>
  <si>
    <t>5.4.4</t>
  </si>
  <si>
    <r>
      <t>m</t>
    </r>
    <r>
      <rPr>
        <vertAlign val="superscript"/>
        <sz val="12"/>
        <rFont val="Times New Roman"/>
        <family val="1"/>
      </rPr>
      <t>2</t>
    </r>
  </si>
  <si>
    <t>Wykonanie płyty żelbetowej 0,25x5m nad przepustem</t>
  </si>
  <si>
    <t>Profilowanie podłoża pod nowe warstwy konstrukcyjne drogi powiatowej</t>
  </si>
  <si>
    <t>Ulepszone podłoże stabilizowane cementem o Rm=7,5Mpa grubość 25cm zjazdy</t>
  </si>
  <si>
    <t>Nawierzchnie z  z kruszywa łamanego 0/31.5 20cm(zjazdy z kruszywa)</t>
  </si>
  <si>
    <t xml:space="preserve">Krawężniki wraz z wykonaniem ław, krawężniki betonowe wystające 20x30 cm, ława z oporem, beton C12/15 w ilości 0,07m3/mb, podsypka cementowo-piaskowa 1:4  krawężnik obniżony     </t>
  </si>
  <si>
    <t xml:space="preserve">Wykonanie poboczy z kruszywa naturalnego  grubości 15cm po zagęszczeniu </t>
  </si>
  <si>
    <t>Ścieki z elementów żelbetowych,(korytkowych )o wym 56x50 cm na podsypce cem- piaskowej gr 5.0 cm i ławie betonowej C12/15 gr 15 cm</t>
  </si>
  <si>
    <t>Ustawienie ścieków przykrawężnikowych z 3 rzędów kostki betonowej na łwaie betonowej</t>
  </si>
  <si>
    <t>Wykonanie przepustów pod drogą</t>
  </si>
  <si>
    <t xml:space="preserve">     </t>
  </si>
  <si>
    <t>Montaż wpustów deszczowych z kratą wpustową typ ciężki</t>
  </si>
  <si>
    <t>Ułożenie przykanalików fi =200 mm PCV-U klasy S wraz z rurą ochronną 355/10</t>
  </si>
  <si>
    <t>Ulepszone podłoże stabilizowane cementem o Rm=5Mpa grubość 15cm chodnik</t>
  </si>
  <si>
    <t>Przepusty rurowe pod drogą, rury Fi·2x100·cm dł. 13 m</t>
  </si>
  <si>
    <t>Przepusty rurowe pod drogą, ścianki czołowe dla rur Fi·2x100·cm</t>
  </si>
  <si>
    <t>Ulepszone podłoże stabilizowane cementem o Rm=7,5Mpa grubość 30 cm wloty dróg bocznych</t>
  </si>
  <si>
    <t xml:space="preserve">W-wa wiążąca z betonu asfaltowego AC 22,  grubość warstwy 7cm droga powiatowa
</t>
  </si>
  <si>
    <t>D.06.03.01</t>
  </si>
  <si>
    <t>Nawierzchnie z  z kruszywa łamanego 0/31.5 20cm(wloty dróg dojazdowych)</t>
  </si>
  <si>
    <t>Ustawienie balustrady U-11a</t>
  </si>
  <si>
    <t xml:space="preserve">Podbudowy jako ulepszone podłoże gruntowe mieszanką CS grubości 45 cm na miejscu (wloty dróg podporządkowanych)                                                   </t>
  </si>
  <si>
    <t xml:space="preserve">Nawierzchnie z mieszanek mineralno-bitumicznych grysowo-żwirowych, AC11S warstwa asfaltowa ścieralna, grubości 5·cm (wloty dróg podporządkowanych)
                                                 </t>
  </si>
  <si>
    <t xml:space="preserve">W-wa wiążąca z betonu asfaltowego AC 22,  grubość warstwy 7cm (wloty dróg podporządkowanych)
</t>
  </si>
  <si>
    <t xml:space="preserve">Umocnienie skarp rowów płytami ażurowymi 60x40x10 cm typu "krata" na podsypce cementowo-piaskowej1:4 </t>
  </si>
  <si>
    <t>Zabezpieczenie sieci wodociągowej i konanlizacyjnej rurami dwudzielnymi</t>
  </si>
  <si>
    <t>Profikowanie i korytowanie pod konstrukcję wlotów dróg bocznych</t>
  </si>
  <si>
    <t>Profikowanie i korytowanie pod zjazdy indywidualne</t>
  </si>
  <si>
    <t>Profilowanie i korytowaniepodłoża pod nowy chodnik</t>
  </si>
  <si>
    <t>3.1.8</t>
  </si>
  <si>
    <t>3.1.9</t>
  </si>
  <si>
    <t>5.1.5</t>
  </si>
  <si>
    <t>5.4.1</t>
  </si>
  <si>
    <t>5.5.2</t>
  </si>
  <si>
    <t>6.1.3</t>
  </si>
  <si>
    <t>D.03.02.01</t>
  </si>
  <si>
    <t>7.2.1</t>
  </si>
  <si>
    <t>7.2.2</t>
  </si>
  <si>
    <t>7.2.3</t>
  </si>
  <si>
    <t>D.04.01.01</t>
  </si>
  <si>
    <t>2.1.3</t>
  </si>
  <si>
    <t>2.1.4</t>
  </si>
  <si>
    <t>2.1.5</t>
  </si>
  <si>
    <t>2.1.6</t>
  </si>
  <si>
    <t>D.08.05.01</t>
  </si>
  <si>
    <t>1.4.5</t>
  </si>
  <si>
    <t>1.4.6</t>
  </si>
  <si>
    <t>1.4.7</t>
  </si>
  <si>
    <t>Studzienki ściekowe</t>
  </si>
  <si>
    <t>7.4</t>
  </si>
  <si>
    <t>7.4.1</t>
  </si>
  <si>
    <t>7.4.2</t>
  </si>
  <si>
    <t>8.3.</t>
  </si>
  <si>
    <t>8.3.1.</t>
  </si>
  <si>
    <t>KOSZTORYS OFERTOWY</t>
  </si>
  <si>
    <t>na zamówienie pn.:</t>
  </si>
  <si>
    <t>1.4.8</t>
  </si>
  <si>
    <t xml:space="preserve">Przebudowa drogi powiatowej nr 3529W Kiedrzyn - Małęczyn - do drogi krajowej  nr 9 (I Etap), 
na terenie gminy Gózd, na odcinku  dł. 590,12m od km 0+494,88 do km 1+085,00 </t>
  </si>
  <si>
    <t>Usunięcie warstwy ziemi urodzajnej (humusu), grubość warstwy do 10 cm</t>
  </si>
  <si>
    <t>Rozebranie nawierzchni masy mineralno-bitumiczne grubości 5.0-9.0 cm, mechanicznie nawierzchnia drogi powiatowej</t>
  </si>
  <si>
    <t>Rozebranie podbudowy, grunt stabilizowany cementem gr 10-12 cm  istniejąca konstrukcja drogi powiatowej</t>
  </si>
  <si>
    <t>Roboty ziemne z transportem urobku na terenie lub poza teren budowy, kategoria gruntu III</t>
  </si>
  <si>
    <t xml:space="preserve">Podbudowy jako ulepszone podłoże gruntowe mieszanką CS grubości 45 cm na miejscu droga powiatowa i poszerzenia                                                             </t>
  </si>
  <si>
    <t xml:space="preserve">Nawierzchnie z mieszanek mineralno-bitumicznych grysowo-żwirowych, AC11S warstwa asfaltowa ścieralna, grubości 5·cm (droga powiatowa i poszerzenia)
                                                 </t>
  </si>
  <si>
    <t>Formowanie i zagęszczanie nasypów, wysokość do 3,0 m, grunt kategorii I-II,</t>
  </si>
  <si>
    <t xml:space="preserve">Chodniki z kostki brukowej betonowej, grubość 8·cm, podsypka cementowo-piaskowa z wypełnieniem spoin piaskiem, kostka szara (na szerokości zjazdów indywidualnych)                                               </t>
  </si>
  <si>
    <t>Bariery ochronne stalowe</t>
  </si>
  <si>
    <t>Zał. nr 4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</si>
</sst>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</numFmts>
  <fonts count="48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65" fontId="3" fillId="33" borderId="27" xfId="52" applyNumberFormat="1" applyFont="1" applyFill="1" applyBorder="1" applyAlignment="1" applyProtection="1" quotePrefix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">
      <selection activeCell="C91" sqref="C91:E91"/>
    </sheetView>
  </sheetViews>
  <sheetFormatPr defaultColWidth="9.140625" defaultRowHeight="12.75" customHeight="1"/>
  <cols>
    <col min="1" max="1" width="7.140625" style="1" customWidth="1"/>
    <col min="2" max="2" width="14.28125" style="1" customWidth="1"/>
    <col min="3" max="3" width="44.8515625" style="2" customWidth="1"/>
    <col min="4" max="4" width="11.140625" style="1" customWidth="1"/>
    <col min="5" max="5" width="15.57421875" style="1" customWidth="1"/>
    <col min="6" max="6" width="0" style="1" hidden="1" customWidth="1"/>
    <col min="7" max="7" width="38.7109375" style="25" customWidth="1"/>
    <col min="8" max="16384" width="9.140625" style="2" customWidth="1"/>
  </cols>
  <sheetData>
    <row r="1" spans="4:5" ht="20.25" customHeight="1">
      <c r="D1" s="78" t="s">
        <v>274</v>
      </c>
      <c r="E1" s="78"/>
    </row>
    <row r="2" spans="1:7" ht="18.75">
      <c r="A2" s="85" t="s">
        <v>261</v>
      </c>
      <c r="B2" s="86"/>
      <c r="C2" s="86"/>
      <c r="D2" s="86"/>
      <c r="E2" s="87"/>
      <c r="F2" s="3"/>
      <c r="G2" s="39"/>
    </row>
    <row r="3" spans="1:7" ht="18.75">
      <c r="A3" s="53"/>
      <c r="B3" s="49"/>
      <c r="C3" s="99" t="s">
        <v>262</v>
      </c>
      <c r="D3" s="99"/>
      <c r="E3" s="100"/>
      <c r="F3" s="3"/>
      <c r="G3" s="39"/>
    </row>
    <row r="4" spans="1:7" ht="18.75">
      <c r="A4" s="88" t="s">
        <v>264</v>
      </c>
      <c r="B4" s="89"/>
      <c r="C4" s="89"/>
      <c r="D4" s="89"/>
      <c r="E4" s="90"/>
      <c r="F4" s="3"/>
      <c r="G4" s="39"/>
    </row>
    <row r="5" spans="1:7" ht="27.75" customHeight="1">
      <c r="A5" s="91"/>
      <c r="B5" s="92"/>
      <c r="C5" s="92"/>
      <c r="D5" s="92"/>
      <c r="E5" s="93"/>
      <c r="F5" s="3"/>
      <c r="G5" s="39"/>
    </row>
    <row r="6" spans="1:7" s="4" customFormat="1" ht="18.75">
      <c r="A6" s="94" t="s">
        <v>217</v>
      </c>
      <c r="B6" s="95" t="s">
        <v>0</v>
      </c>
      <c r="C6" s="95" t="s">
        <v>1</v>
      </c>
      <c r="D6" s="95" t="s">
        <v>2</v>
      </c>
      <c r="E6" s="96" t="s">
        <v>3</v>
      </c>
      <c r="F6" s="6" t="s">
        <v>4</v>
      </c>
      <c r="G6" s="39"/>
    </row>
    <row r="7" spans="1:7" s="4" customFormat="1" ht="27" customHeight="1">
      <c r="A7" s="94"/>
      <c r="B7" s="95"/>
      <c r="C7" s="95"/>
      <c r="D7" s="95"/>
      <c r="E7" s="96"/>
      <c r="F7" s="6"/>
      <c r="G7" s="39"/>
    </row>
    <row r="8" spans="1:7" s="4" customFormat="1" ht="18.75">
      <c r="A8" s="54">
        <v>1</v>
      </c>
      <c r="B8" s="8">
        <v>2</v>
      </c>
      <c r="C8" s="8">
        <v>3</v>
      </c>
      <c r="D8" s="8">
        <v>4</v>
      </c>
      <c r="E8" s="55">
        <v>5</v>
      </c>
      <c r="F8" s="6"/>
      <c r="G8" s="39"/>
    </row>
    <row r="9" spans="1:7" s="4" customFormat="1" ht="18.75">
      <c r="A9" s="56" t="s">
        <v>5</v>
      </c>
      <c r="B9" s="28" t="s">
        <v>6</v>
      </c>
      <c r="C9" s="29" t="s">
        <v>7</v>
      </c>
      <c r="D9" s="30"/>
      <c r="E9" s="57"/>
      <c r="F9" s="6"/>
      <c r="G9" s="39"/>
    </row>
    <row r="10" spans="1:7" s="4" customFormat="1" ht="31.5">
      <c r="A10" s="56" t="s">
        <v>8</v>
      </c>
      <c r="B10" s="28" t="s">
        <v>9</v>
      </c>
      <c r="C10" s="31" t="s">
        <v>10</v>
      </c>
      <c r="D10" s="32"/>
      <c r="E10" s="58"/>
      <c r="F10" s="6"/>
      <c r="G10" s="39"/>
    </row>
    <row r="11" spans="1:7" s="4" customFormat="1" ht="67.5" customHeight="1">
      <c r="A11" s="59" t="s">
        <v>11</v>
      </c>
      <c r="B11" s="9" t="s">
        <v>12</v>
      </c>
      <c r="C11" s="10" t="s">
        <v>13</v>
      </c>
      <c r="D11" s="9" t="s">
        <v>14</v>
      </c>
      <c r="E11" s="60">
        <v>0.59</v>
      </c>
      <c r="F11" s="5" t="e">
        <f>#REF!</f>
        <v>#REF!</v>
      </c>
      <c r="G11" s="39"/>
    </row>
    <row r="12" spans="1:7" s="4" customFormat="1" ht="18.75">
      <c r="A12" s="56" t="s">
        <v>15</v>
      </c>
      <c r="B12" s="28" t="s">
        <v>9</v>
      </c>
      <c r="C12" s="29" t="s">
        <v>16</v>
      </c>
      <c r="D12" s="30"/>
      <c r="E12" s="61"/>
      <c r="F12" s="51"/>
      <c r="G12" s="39"/>
    </row>
    <row r="13" spans="1:7" s="4" customFormat="1" ht="49.5" customHeight="1">
      <c r="A13" s="59" t="s">
        <v>17</v>
      </c>
      <c r="B13" s="9" t="s">
        <v>18</v>
      </c>
      <c r="C13" s="10" t="s">
        <v>265</v>
      </c>
      <c r="D13" s="9" t="s">
        <v>19</v>
      </c>
      <c r="E13" s="60">
        <v>480</v>
      </c>
      <c r="F13" s="5" t="e">
        <f>#REF!</f>
        <v>#REF!</v>
      </c>
      <c r="G13" s="39"/>
    </row>
    <row r="14" spans="1:7" s="4" customFormat="1" ht="18.75">
      <c r="A14" s="56" t="s">
        <v>20</v>
      </c>
      <c r="B14" s="28" t="s">
        <v>9</v>
      </c>
      <c r="C14" s="29" t="s">
        <v>21</v>
      </c>
      <c r="D14" s="30"/>
      <c r="E14" s="61"/>
      <c r="F14" s="51"/>
      <c r="G14" s="39"/>
    </row>
    <row r="15" spans="1:7" s="4" customFormat="1" ht="53.25" customHeight="1">
      <c r="A15" s="59" t="s">
        <v>22</v>
      </c>
      <c r="B15" s="9" t="s">
        <v>25</v>
      </c>
      <c r="C15" s="10" t="s">
        <v>26</v>
      </c>
      <c r="D15" s="9" t="s">
        <v>23</v>
      </c>
      <c r="E15" s="60">
        <v>6</v>
      </c>
      <c r="F15" s="51"/>
      <c r="G15" s="39"/>
    </row>
    <row r="16" spans="1:7" s="4" customFormat="1" ht="50.25" customHeight="1">
      <c r="A16" s="59" t="s">
        <v>24</v>
      </c>
      <c r="B16" s="9" t="s">
        <v>25</v>
      </c>
      <c r="C16" s="10" t="s">
        <v>27</v>
      </c>
      <c r="D16" s="9" t="s">
        <v>23</v>
      </c>
      <c r="E16" s="60">
        <v>1</v>
      </c>
      <c r="F16" s="51"/>
      <c r="G16" s="39"/>
    </row>
    <row r="17" spans="1:7" s="4" customFormat="1" ht="31.5" customHeight="1">
      <c r="A17" s="56" t="s">
        <v>28</v>
      </c>
      <c r="B17" s="28" t="s">
        <v>9</v>
      </c>
      <c r="C17" s="79" t="s">
        <v>29</v>
      </c>
      <c r="D17" s="80"/>
      <c r="E17" s="81"/>
      <c r="F17" s="6"/>
      <c r="G17" s="39"/>
    </row>
    <row r="18" spans="1:7" s="4" customFormat="1" ht="50.25" customHeight="1">
      <c r="A18" s="59" t="s">
        <v>30</v>
      </c>
      <c r="B18" s="9" t="s">
        <v>31</v>
      </c>
      <c r="C18" s="10" t="s">
        <v>32</v>
      </c>
      <c r="D18" s="9" t="s">
        <v>33</v>
      </c>
      <c r="E18" s="60">
        <v>24</v>
      </c>
      <c r="F18" s="6"/>
      <c r="G18" s="39"/>
    </row>
    <row r="19" spans="1:7" s="4" customFormat="1" ht="61.5" customHeight="1">
      <c r="A19" s="59" t="s">
        <v>34</v>
      </c>
      <c r="B19" s="9" t="s">
        <v>31</v>
      </c>
      <c r="C19" s="10" t="s">
        <v>266</v>
      </c>
      <c r="D19" s="9" t="s">
        <v>33</v>
      </c>
      <c r="E19" s="60">
        <v>4042</v>
      </c>
      <c r="F19" s="6"/>
      <c r="G19" s="39"/>
    </row>
    <row r="20" spans="1:7" s="4" customFormat="1" ht="42.75" customHeight="1">
      <c r="A20" s="59" t="s">
        <v>35</v>
      </c>
      <c r="B20" s="9" t="s">
        <v>31</v>
      </c>
      <c r="C20" s="10" t="s">
        <v>36</v>
      </c>
      <c r="D20" s="9" t="s">
        <v>33</v>
      </c>
      <c r="E20" s="60">
        <v>49</v>
      </c>
      <c r="F20" s="6"/>
      <c r="G20" s="39"/>
    </row>
    <row r="21" spans="1:7" s="4" customFormat="1" ht="50.25" customHeight="1">
      <c r="A21" s="59" t="s">
        <v>37</v>
      </c>
      <c r="B21" s="9" t="s">
        <v>31</v>
      </c>
      <c r="C21" s="10" t="s">
        <v>38</v>
      </c>
      <c r="D21" s="9" t="s">
        <v>33</v>
      </c>
      <c r="E21" s="60">
        <v>140</v>
      </c>
      <c r="F21" s="6"/>
      <c r="G21" s="39"/>
    </row>
    <row r="22" spans="1:7" s="4" customFormat="1" ht="60" customHeight="1">
      <c r="A22" s="59" t="s">
        <v>252</v>
      </c>
      <c r="B22" s="9" t="s">
        <v>31</v>
      </c>
      <c r="C22" s="10" t="s">
        <v>267</v>
      </c>
      <c r="D22" s="9" t="s">
        <v>33</v>
      </c>
      <c r="E22" s="60">
        <v>4042</v>
      </c>
      <c r="F22" s="6"/>
      <c r="G22" s="39"/>
    </row>
    <row r="23" spans="1:7" s="4" customFormat="1" ht="50.25" customHeight="1">
      <c r="A23" s="59" t="s">
        <v>253</v>
      </c>
      <c r="B23" s="9" t="s">
        <v>31</v>
      </c>
      <c r="C23" s="10" t="s">
        <v>39</v>
      </c>
      <c r="D23" s="9" t="s">
        <v>40</v>
      </c>
      <c r="E23" s="60">
        <v>91.7</v>
      </c>
      <c r="F23" s="6"/>
      <c r="G23" s="39"/>
    </row>
    <row r="24" spans="1:7" s="4" customFormat="1" ht="43.5" customHeight="1">
      <c r="A24" s="59" t="s">
        <v>254</v>
      </c>
      <c r="B24" s="11" t="s">
        <v>31</v>
      </c>
      <c r="C24" s="10" t="s">
        <v>41</v>
      </c>
      <c r="D24" s="9" t="s">
        <v>23</v>
      </c>
      <c r="E24" s="60">
        <v>16</v>
      </c>
      <c r="F24" s="6"/>
      <c r="G24" s="39"/>
    </row>
    <row r="25" spans="1:7" s="4" customFormat="1" ht="40.5" customHeight="1">
      <c r="A25" s="59" t="s">
        <v>263</v>
      </c>
      <c r="B25" s="9" t="s">
        <v>31</v>
      </c>
      <c r="C25" s="10" t="s">
        <v>146</v>
      </c>
      <c r="D25" s="9" t="s">
        <v>147</v>
      </c>
      <c r="E25" s="60">
        <v>6</v>
      </c>
      <c r="F25" s="6"/>
      <c r="G25" s="39"/>
    </row>
    <row r="26" spans="1:7" s="4" customFormat="1" ht="27" customHeight="1">
      <c r="A26" s="59" t="s">
        <v>42</v>
      </c>
      <c r="B26" s="27" t="s">
        <v>31</v>
      </c>
      <c r="C26" s="10" t="s">
        <v>43</v>
      </c>
      <c r="D26" s="9" t="s">
        <v>147</v>
      </c>
      <c r="E26" s="60">
        <v>6</v>
      </c>
      <c r="F26" s="6"/>
      <c r="G26" s="39"/>
    </row>
    <row r="27" spans="1:7" s="4" customFormat="1" ht="18.75">
      <c r="A27" s="56" t="s">
        <v>44</v>
      </c>
      <c r="B27" s="28" t="s">
        <v>6</v>
      </c>
      <c r="C27" s="29" t="s">
        <v>45</v>
      </c>
      <c r="D27" s="30"/>
      <c r="E27" s="61"/>
      <c r="F27" s="6"/>
      <c r="G27" s="39"/>
    </row>
    <row r="28" spans="1:7" s="4" customFormat="1" ht="18.75">
      <c r="A28" s="56" t="s">
        <v>46</v>
      </c>
      <c r="B28" s="28" t="s">
        <v>9</v>
      </c>
      <c r="C28" s="29" t="s">
        <v>47</v>
      </c>
      <c r="D28" s="30"/>
      <c r="E28" s="61"/>
      <c r="F28" s="6"/>
      <c r="G28" s="39"/>
    </row>
    <row r="29" spans="1:7" s="4" customFormat="1" ht="45" customHeight="1">
      <c r="A29" s="59" t="s">
        <v>48</v>
      </c>
      <c r="B29" s="9" t="s">
        <v>49</v>
      </c>
      <c r="C29" s="10" t="s">
        <v>61</v>
      </c>
      <c r="D29" s="9" t="s">
        <v>19</v>
      </c>
      <c r="E29" s="60">
        <v>80</v>
      </c>
      <c r="F29" s="5" t="e">
        <f>#REF!</f>
        <v>#REF!</v>
      </c>
      <c r="G29" s="39"/>
    </row>
    <row r="30" spans="1:7" s="4" customFormat="1" ht="46.5" customHeight="1">
      <c r="A30" s="59" t="s">
        <v>198</v>
      </c>
      <c r="B30" s="9" t="s">
        <v>246</v>
      </c>
      <c r="C30" s="10" t="s">
        <v>209</v>
      </c>
      <c r="D30" s="9" t="s">
        <v>33</v>
      </c>
      <c r="E30" s="60">
        <v>4506.9</v>
      </c>
      <c r="F30" s="5"/>
      <c r="G30" s="39"/>
    </row>
    <row r="31" spans="1:7" s="4" customFormat="1" ht="45.75" customHeight="1">
      <c r="A31" s="59" t="s">
        <v>247</v>
      </c>
      <c r="B31" s="9" t="s">
        <v>246</v>
      </c>
      <c r="C31" s="10" t="s">
        <v>235</v>
      </c>
      <c r="D31" s="9" t="s">
        <v>33</v>
      </c>
      <c r="E31" s="60">
        <v>2236.5</v>
      </c>
      <c r="F31" s="5"/>
      <c r="G31" s="39"/>
    </row>
    <row r="32" spans="1:7" s="4" customFormat="1" ht="42" customHeight="1">
      <c r="A32" s="59" t="s">
        <v>248</v>
      </c>
      <c r="B32" s="9" t="s">
        <v>246</v>
      </c>
      <c r="C32" s="10" t="s">
        <v>234</v>
      </c>
      <c r="D32" s="9" t="s">
        <v>33</v>
      </c>
      <c r="E32" s="60">
        <v>146</v>
      </c>
      <c r="F32" s="5"/>
      <c r="G32" s="39"/>
    </row>
    <row r="33" spans="1:7" s="4" customFormat="1" ht="45.75" customHeight="1">
      <c r="A33" s="59" t="s">
        <v>249</v>
      </c>
      <c r="B33" s="9" t="s">
        <v>246</v>
      </c>
      <c r="C33" s="10" t="s">
        <v>233</v>
      </c>
      <c r="D33" s="9" t="s">
        <v>33</v>
      </c>
      <c r="E33" s="60">
        <v>190</v>
      </c>
      <c r="F33" s="5"/>
      <c r="G33" s="39"/>
    </row>
    <row r="34" spans="1:7" s="4" customFormat="1" ht="60" customHeight="1">
      <c r="A34" s="59" t="s">
        <v>250</v>
      </c>
      <c r="B34" s="9" t="s">
        <v>49</v>
      </c>
      <c r="C34" s="10" t="s">
        <v>268</v>
      </c>
      <c r="D34" s="9" t="s">
        <v>19</v>
      </c>
      <c r="E34" s="60">
        <v>742.98</v>
      </c>
      <c r="F34" s="6"/>
      <c r="G34" s="39"/>
    </row>
    <row r="35" spans="1:7" s="4" customFormat="1" ht="18.75">
      <c r="A35" s="56" t="s">
        <v>50</v>
      </c>
      <c r="B35" s="28" t="s">
        <v>9</v>
      </c>
      <c r="C35" s="33" t="s">
        <v>51</v>
      </c>
      <c r="D35" s="34"/>
      <c r="E35" s="62"/>
      <c r="F35" s="5" t="e">
        <f>#REF!</f>
        <v>#REF!</v>
      </c>
      <c r="G35" s="39"/>
    </row>
    <row r="36" spans="1:7" s="4" customFormat="1" ht="35.25" customHeight="1">
      <c r="A36" s="59" t="s">
        <v>52</v>
      </c>
      <c r="B36" s="9" t="s">
        <v>53</v>
      </c>
      <c r="C36" s="10" t="s">
        <v>271</v>
      </c>
      <c r="D36" s="9" t="s">
        <v>19</v>
      </c>
      <c r="E36" s="60">
        <v>852.91</v>
      </c>
      <c r="F36" s="6"/>
      <c r="G36" s="40"/>
    </row>
    <row r="37" spans="1:7" s="4" customFormat="1" ht="31.5" customHeight="1">
      <c r="A37" s="56" t="s">
        <v>54</v>
      </c>
      <c r="B37" s="28" t="s">
        <v>6</v>
      </c>
      <c r="C37" s="79" t="s">
        <v>55</v>
      </c>
      <c r="D37" s="80"/>
      <c r="E37" s="81"/>
      <c r="F37" s="6"/>
      <c r="G37" s="40"/>
    </row>
    <row r="38" spans="1:7" s="4" customFormat="1" ht="18.75">
      <c r="A38" s="56" t="s">
        <v>56</v>
      </c>
      <c r="B38" s="28" t="s">
        <v>9</v>
      </c>
      <c r="C38" s="31" t="s">
        <v>216</v>
      </c>
      <c r="D38" s="32"/>
      <c r="E38" s="63"/>
      <c r="F38" s="5" t="e">
        <f>#REF!</f>
        <v>#REF!</v>
      </c>
      <c r="G38" s="40"/>
    </row>
    <row r="39" spans="1:7" s="4" customFormat="1" ht="57" customHeight="1">
      <c r="A39" s="59" t="s">
        <v>57</v>
      </c>
      <c r="B39" s="9" t="s">
        <v>58</v>
      </c>
      <c r="C39" s="10" t="s">
        <v>59</v>
      </c>
      <c r="D39" s="9" t="s">
        <v>40</v>
      </c>
      <c r="E39" s="60">
        <v>10</v>
      </c>
      <c r="F39" s="5"/>
      <c r="G39" s="39"/>
    </row>
    <row r="40" spans="1:7" s="4" customFormat="1" ht="55.5" customHeight="1">
      <c r="A40" s="59" t="s">
        <v>60</v>
      </c>
      <c r="B40" s="9" t="s">
        <v>191</v>
      </c>
      <c r="C40" s="10" t="s">
        <v>63</v>
      </c>
      <c r="D40" s="9" t="s">
        <v>19</v>
      </c>
      <c r="E40" s="60">
        <v>4</v>
      </c>
      <c r="F40" s="5"/>
      <c r="G40" s="40"/>
    </row>
    <row r="41" spans="1:7" s="4" customFormat="1" ht="54" customHeight="1">
      <c r="A41" s="59" t="s">
        <v>62</v>
      </c>
      <c r="B41" s="9" t="s">
        <v>191</v>
      </c>
      <c r="C41" s="10" t="s">
        <v>65</v>
      </c>
      <c r="D41" s="9" t="s">
        <v>19</v>
      </c>
      <c r="E41" s="60">
        <v>12</v>
      </c>
      <c r="F41" s="5"/>
      <c r="G41" s="40"/>
    </row>
    <row r="42" spans="1:7" s="4" customFormat="1" ht="40.5" customHeight="1">
      <c r="A42" s="59" t="s">
        <v>64</v>
      </c>
      <c r="B42" s="9" t="s">
        <v>191</v>
      </c>
      <c r="C42" s="10" t="s">
        <v>221</v>
      </c>
      <c r="D42" s="9" t="s">
        <v>40</v>
      </c>
      <c r="E42" s="60">
        <v>13</v>
      </c>
      <c r="F42" s="5"/>
      <c r="G42" s="40"/>
    </row>
    <row r="43" spans="1:7" s="4" customFormat="1" ht="42.75" customHeight="1">
      <c r="A43" s="59" t="s">
        <v>66</v>
      </c>
      <c r="B43" s="9" t="s">
        <v>191</v>
      </c>
      <c r="C43" s="10" t="s">
        <v>67</v>
      </c>
      <c r="D43" s="9" t="s">
        <v>40</v>
      </c>
      <c r="E43" s="60">
        <v>10.5</v>
      </c>
      <c r="F43" s="5"/>
      <c r="G43" s="40"/>
    </row>
    <row r="44" spans="1:7" s="4" customFormat="1" ht="39.75" customHeight="1">
      <c r="A44" s="59" t="s">
        <v>68</v>
      </c>
      <c r="B44" s="9" t="s">
        <v>191</v>
      </c>
      <c r="C44" s="10" t="s">
        <v>208</v>
      </c>
      <c r="D44" s="9" t="s">
        <v>19</v>
      </c>
      <c r="E44" s="64">
        <v>7.5</v>
      </c>
      <c r="F44" s="5"/>
      <c r="G44" s="40"/>
    </row>
    <row r="45" spans="1:7" s="4" customFormat="1" ht="42.75" customHeight="1">
      <c r="A45" s="59" t="s">
        <v>69</v>
      </c>
      <c r="B45" s="9" t="s">
        <v>191</v>
      </c>
      <c r="C45" s="10" t="s">
        <v>222</v>
      </c>
      <c r="D45" s="9" t="s">
        <v>19</v>
      </c>
      <c r="E45" s="60">
        <v>6.25</v>
      </c>
      <c r="F45" s="5"/>
      <c r="G45" s="40"/>
    </row>
    <row r="46" spans="1:7" s="4" customFormat="1" ht="39" customHeight="1">
      <c r="A46" s="59" t="s">
        <v>236</v>
      </c>
      <c r="B46" s="9" t="s">
        <v>191</v>
      </c>
      <c r="C46" s="10" t="s">
        <v>70</v>
      </c>
      <c r="D46" s="9" t="s">
        <v>23</v>
      </c>
      <c r="E46" s="60">
        <v>2</v>
      </c>
      <c r="F46" s="5"/>
      <c r="G46" s="40"/>
    </row>
    <row r="47" spans="1:7" s="4" customFormat="1" ht="39" customHeight="1">
      <c r="A47" s="59" t="s">
        <v>237</v>
      </c>
      <c r="B47" s="9" t="s">
        <v>191</v>
      </c>
      <c r="C47" s="10" t="s">
        <v>71</v>
      </c>
      <c r="D47" s="9" t="s">
        <v>19</v>
      </c>
      <c r="E47" s="60">
        <f>E29-E42</f>
        <v>67</v>
      </c>
      <c r="F47" s="6"/>
      <c r="G47" s="39"/>
    </row>
    <row r="48" spans="1:7" s="4" customFormat="1" ht="18.75">
      <c r="A48" s="65" t="s">
        <v>72</v>
      </c>
      <c r="B48" s="41" t="s">
        <v>6</v>
      </c>
      <c r="C48" s="42" t="s">
        <v>73</v>
      </c>
      <c r="D48" s="34"/>
      <c r="E48" s="62"/>
      <c r="F48" s="6"/>
      <c r="G48" s="39"/>
    </row>
    <row r="49" spans="1:7" s="4" customFormat="1" ht="18.75">
      <c r="A49" s="56" t="s">
        <v>74</v>
      </c>
      <c r="B49" s="28" t="s">
        <v>9</v>
      </c>
      <c r="C49" s="29" t="s">
        <v>75</v>
      </c>
      <c r="D49" s="30"/>
      <c r="E49" s="61"/>
      <c r="F49" s="52"/>
      <c r="G49" s="39"/>
    </row>
    <row r="50" spans="1:7" s="4" customFormat="1" ht="31.5">
      <c r="A50" s="59" t="s">
        <v>76</v>
      </c>
      <c r="B50" s="9" t="s">
        <v>192</v>
      </c>
      <c r="C50" s="10" t="s">
        <v>77</v>
      </c>
      <c r="D50" s="9" t="s">
        <v>19</v>
      </c>
      <c r="E50" s="60">
        <v>8</v>
      </c>
      <c r="F50" s="52"/>
      <c r="G50" s="39"/>
    </row>
    <row r="51" spans="1:7" s="4" customFormat="1" ht="31.5">
      <c r="A51" s="59" t="s">
        <v>78</v>
      </c>
      <c r="B51" s="9" t="s">
        <v>192</v>
      </c>
      <c r="C51" s="10" t="s">
        <v>79</v>
      </c>
      <c r="D51" s="9" t="s">
        <v>40</v>
      </c>
      <c r="E51" s="60">
        <v>67.5</v>
      </c>
      <c r="F51" s="52"/>
      <c r="G51" s="39"/>
    </row>
    <row r="52" spans="1:7" s="4" customFormat="1" ht="31.5">
      <c r="A52" s="59" t="s">
        <v>80</v>
      </c>
      <c r="B52" s="9" t="s">
        <v>192</v>
      </c>
      <c r="C52" s="10" t="s">
        <v>81</v>
      </c>
      <c r="D52" s="9" t="s">
        <v>23</v>
      </c>
      <c r="E52" s="60">
        <v>16</v>
      </c>
      <c r="F52" s="6"/>
      <c r="G52" s="39"/>
    </row>
    <row r="53" spans="1:7" s="4" customFormat="1" ht="18.75">
      <c r="A53" s="56" t="s">
        <v>82</v>
      </c>
      <c r="B53" s="28" t="s">
        <v>6</v>
      </c>
      <c r="C53" s="29" t="s">
        <v>83</v>
      </c>
      <c r="D53" s="30"/>
      <c r="E53" s="61"/>
      <c r="F53" s="6"/>
      <c r="G53" s="39"/>
    </row>
    <row r="54" spans="1:7" s="4" customFormat="1" ht="33.75" customHeight="1">
      <c r="A54" s="56" t="s">
        <v>199</v>
      </c>
      <c r="B54" s="28" t="s">
        <v>9</v>
      </c>
      <c r="C54" s="79" t="s">
        <v>84</v>
      </c>
      <c r="D54" s="80"/>
      <c r="E54" s="81"/>
      <c r="F54" s="52"/>
      <c r="G54" s="39"/>
    </row>
    <row r="55" spans="1:7" s="4" customFormat="1" ht="53.25" customHeight="1">
      <c r="A55" s="59" t="s">
        <v>200</v>
      </c>
      <c r="B55" s="9" t="s">
        <v>85</v>
      </c>
      <c r="C55" s="10" t="s">
        <v>220</v>
      </c>
      <c r="D55" s="9" t="s">
        <v>33</v>
      </c>
      <c r="E55" s="60">
        <v>2236.5</v>
      </c>
      <c r="F55" s="52"/>
      <c r="G55" s="39"/>
    </row>
    <row r="56" spans="1:7" s="4" customFormat="1" ht="55.5" customHeight="1">
      <c r="A56" s="59" t="s">
        <v>201</v>
      </c>
      <c r="B56" s="9" t="s">
        <v>85</v>
      </c>
      <c r="C56" s="10" t="s">
        <v>223</v>
      </c>
      <c r="D56" s="9" t="s">
        <v>19</v>
      </c>
      <c r="E56" s="60">
        <v>57</v>
      </c>
      <c r="F56" s="52"/>
      <c r="G56" s="39"/>
    </row>
    <row r="57" spans="1:7" s="4" customFormat="1" ht="55.5" customHeight="1">
      <c r="A57" s="59" t="s">
        <v>202</v>
      </c>
      <c r="B57" s="9" t="s">
        <v>85</v>
      </c>
      <c r="C57" s="10" t="s">
        <v>210</v>
      </c>
      <c r="D57" s="9" t="s">
        <v>33</v>
      </c>
      <c r="E57" s="60">
        <v>209</v>
      </c>
      <c r="F57" s="52"/>
      <c r="G57" s="39"/>
    </row>
    <row r="58" spans="1:7" s="4" customFormat="1" ht="58.5" customHeight="1">
      <c r="A58" s="59" t="s">
        <v>203</v>
      </c>
      <c r="B58" s="9" t="s">
        <v>86</v>
      </c>
      <c r="C58" s="10" t="s">
        <v>269</v>
      </c>
      <c r="D58" s="9" t="s">
        <v>33</v>
      </c>
      <c r="E58" s="60">
        <v>4506.9</v>
      </c>
      <c r="F58" s="52"/>
      <c r="G58" s="39"/>
    </row>
    <row r="59" spans="1:7" s="4" customFormat="1" ht="78" customHeight="1">
      <c r="A59" s="59" t="s">
        <v>238</v>
      </c>
      <c r="B59" s="9" t="s">
        <v>86</v>
      </c>
      <c r="C59" s="10" t="s">
        <v>228</v>
      </c>
      <c r="D59" s="9" t="s">
        <v>33</v>
      </c>
      <c r="E59" s="60">
        <v>200</v>
      </c>
      <c r="F59" s="52"/>
      <c r="G59" s="39"/>
    </row>
    <row r="60" spans="1:7" s="4" customFormat="1" ht="18.75">
      <c r="A60" s="56" t="s">
        <v>87</v>
      </c>
      <c r="B60" s="28" t="s">
        <v>9</v>
      </c>
      <c r="C60" s="29" t="s">
        <v>89</v>
      </c>
      <c r="D60" s="30"/>
      <c r="E60" s="61"/>
      <c r="F60" s="52"/>
      <c r="G60" s="39"/>
    </row>
    <row r="61" spans="1:7" s="4" customFormat="1" ht="55.5" customHeight="1">
      <c r="A61" s="66" t="s">
        <v>239</v>
      </c>
      <c r="B61" s="9" t="s">
        <v>91</v>
      </c>
      <c r="C61" s="10" t="s">
        <v>224</v>
      </c>
      <c r="D61" s="9" t="s">
        <v>33</v>
      </c>
      <c r="E61" s="60">
        <v>3878.43</v>
      </c>
      <c r="F61" s="52"/>
      <c r="G61" s="39"/>
    </row>
    <row r="62" spans="1:7" s="4" customFormat="1" ht="56.25" customHeight="1">
      <c r="A62" s="59" t="s">
        <v>204</v>
      </c>
      <c r="B62" s="9" t="s">
        <v>91</v>
      </c>
      <c r="C62" s="10" t="s">
        <v>230</v>
      </c>
      <c r="D62" s="9" t="s">
        <v>33</v>
      </c>
      <c r="E62" s="60">
        <v>197.6</v>
      </c>
      <c r="F62" s="5" t="e">
        <f>SUM(#REF!)</f>
        <v>#REF!</v>
      </c>
      <c r="G62" s="39"/>
    </row>
    <row r="63" spans="1:7" s="4" customFormat="1" ht="81" customHeight="1">
      <c r="A63" s="66" t="s">
        <v>205</v>
      </c>
      <c r="B63" s="9" t="s">
        <v>91</v>
      </c>
      <c r="C63" s="10" t="s">
        <v>270</v>
      </c>
      <c r="D63" s="9" t="s">
        <v>33</v>
      </c>
      <c r="E63" s="60">
        <v>3733.4</v>
      </c>
      <c r="F63" s="6"/>
      <c r="G63" s="39"/>
    </row>
    <row r="64" spans="1:7" s="4" customFormat="1" ht="87" customHeight="1">
      <c r="A64" s="59" t="s">
        <v>206</v>
      </c>
      <c r="B64" s="9" t="s">
        <v>91</v>
      </c>
      <c r="C64" s="10" t="s">
        <v>229</v>
      </c>
      <c r="D64" s="9" t="s">
        <v>33</v>
      </c>
      <c r="E64" s="60">
        <v>190</v>
      </c>
      <c r="F64" s="5" t="e">
        <f>#REF!</f>
        <v>#REF!</v>
      </c>
      <c r="G64" s="39"/>
    </row>
    <row r="65" spans="1:7" s="4" customFormat="1" ht="18.75">
      <c r="A65" s="56" t="s">
        <v>88</v>
      </c>
      <c r="B65" s="28" t="s">
        <v>9</v>
      </c>
      <c r="C65" s="29" t="s">
        <v>92</v>
      </c>
      <c r="D65" s="30"/>
      <c r="E65" s="61"/>
      <c r="F65" s="5"/>
      <c r="G65" s="39"/>
    </row>
    <row r="66" spans="1:7" s="4" customFormat="1" ht="42" customHeight="1">
      <c r="A66" s="59" t="s">
        <v>90</v>
      </c>
      <c r="B66" s="9" t="s">
        <v>225</v>
      </c>
      <c r="C66" s="10" t="s">
        <v>226</v>
      </c>
      <c r="D66" s="7" t="s">
        <v>33</v>
      </c>
      <c r="E66" s="35">
        <v>41</v>
      </c>
      <c r="F66" s="5"/>
      <c r="G66" s="39"/>
    </row>
    <row r="67" spans="1:7" s="4" customFormat="1" ht="50.25" customHeight="1">
      <c r="A67" s="67" t="s">
        <v>240</v>
      </c>
      <c r="B67" s="36" t="s">
        <v>93</v>
      </c>
      <c r="C67" s="37" t="s">
        <v>211</v>
      </c>
      <c r="D67" s="38" t="s">
        <v>33</v>
      </c>
      <c r="E67" s="68">
        <v>56</v>
      </c>
      <c r="F67" s="6"/>
      <c r="G67" s="39"/>
    </row>
    <row r="68" spans="1:7" s="4" customFormat="1" ht="18.75">
      <c r="A68" s="65" t="s">
        <v>94</v>
      </c>
      <c r="B68" s="41" t="s">
        <v>6</v>
      </c>
      <c r="C68" s="42" t="s">
        <v>95</v>
      </c>
      <c r="D68" s="34"/>
      <c r="E68" s="62"/>
      <c r="F68" s="5"/>
      <c r="G68" s="39"/>
    </row>
    <row r="69" spans="1:7" s="4" customFormat="1" ht="18.75">
      <c r="A69" s="56" t="s">
        <v>96</v>
      </c>
      <c r="B69" s="28" t="s">
        <v>9</v>
      </c>
      <c r="C69" s="29" t="s">
        <v>97</v>
      </c>
      <c r="D69" s="30"/>
      <c r="E69" s="61"/>
      <c r="F69" s="52"/>
      <c r="G69" s="39"/>
    </row>
    <row r="70" spans="1:7" s="4" customFormat="1" ht="89.25" customHeight="1">
      <c r="A70" s="59" t="s">
        <v>98</v>
      </c>
      <c r="B70" s="9" t="s">
        <v>99</v>
      </c>
      <c r="C70" s="10" t="s">
        <v>100</v>
      </c>
      <c r="D70" s="9" t="s">
        <v>40</v>
      </c>
      <c r="E70" s="60">
        <v>633</v>
      </c>
      <c r="F70" s="5" t="e">
        <f>SUM(#REF!)</f>
        <v>#REF!</v>
      </c>
      <c r="G70" s="39"/>
    </row>
    <row r="71" spans="1:7" s="4" customFormat="1" ht="81" customHeight="1">
      <c r="A71" s="59" t="s">
        <v>101</v>
      </c>
      <c r="B71" s="9" t="s">
        <v>99</v>
      </c>
      <c r="C71" s="10" t="s">
        <v>212</v>
      </c>
      <c r="D71" s="9" t="s">
        <v>40</v>
      </c>
      <c r="E71" s="60">
        <v>67</v>
      </c>
      <c r="F71" s="5"/>
      <c r="G71" s="39"/>
    </row>
    <row r="72" spans="1:7" s="4" customFormat="1" ht="90" customHeight="1">
      <c r="A72" s="59" t="s">
        <v>241</v>
      </c>
      <c r="B72" s="9" t="s">
        <v>99</v>
      </c>
      <c r="C72" s="10" t="s">
        <v>102</v>
      </c>
      <c r="D72" s="9" t="s">
        <v>40</v>
      </c>
      <c r="E72" s="60">
        <v>40</v>
      </c>
      <c r="F72" s="5" t="e">
        <f>#REF!</f>
        <v>#REF!</v>
      </c>
      <c r="G72" s="39"/>
    </row>
    <row r="73" spans="1:7" s="4" customFormat="1" ht="18.75">
      <c r="A73" s="56" t="s">
        <v>103</v>
      </c>
      <c r="B73" s="28" t="s">
        <v>9</v>
      </c>
      <c r="C73" s="29" t="s">
        <v>104</v>
      </c>
      <c r="D73" s="30"/>
      <c r="E73" s="61"/>
      <c r="F73" s="6"/>
      <c r="G73" s="39"/>
    </row>
    <row r="74" spans="1:7" s="4" customFormat="1" ht="47.25">
      <c r="A74" s="59" t="s">
        <v>105</v>
      </c>
      <c r="B74" s="9" t="s">
        <v>106</v>
      </c>
      <c r="C74" s="10" t="s">
        <v>107</v>
      </c>
      <c r="D74" s="9" t="s">
        <v>33</v>
      </c>
      <c r="E74" s="60">
        <v>2326.5</v>
      </c>
      <c r="F74" s="6"/>
      <c r="G74" s="39"/>
    </row>
    <row r="75" spans="1:7" s="4" customFormat="1" ht="63">
      <c r="A75" s="67" t="s">
        <v>108</v>
      </c>
      <c r="B75" s="36" t="s">
        <v>109</v>
      </c>
      <c r="C75" s="37" t="s">
        <v>272</v>
      </c>
      <c r="D75" s="36" t="s">
        <v>33</v>
      </c>
      <c r="E75" s="68">
        <v>141</v>
      </c>
      <c r="F75" s="5" t="e">
        <f>#REF!</f>
        <v>#REF!</v>
      </c>
      <c r="G75" s="39"/>
    </row>
    <row r="76" spans="1:7" s="4" customFormat="1" ht="18.75">
      <c r="A76" s="65" t="s">
        <v>110</v>
      </c>
      <c r="B76" s="41" t="s">
        <v>9</v>
      </c>
      <c r="C76" s="42" t="s">
        <v>111</v>
      </c>
      <c r="D76" s="34"/>
      <c r="E76" s="62"/>
      <c r="F76" s="6"/>
      <c r="G76" s="39"/>
    </row>
    <row r="77" spans="1:7" s="4" customFormat="1" ht="47.25">
      <c r="A77" s="59" t="s">
        <v>112</v>
      </c>
      <c r="B77" s="9" t="s">
        <v>113</v>
      </c>
      <c r="C77" s="10" t="s">
        <v>114</v>
      </c>
      <c r="D77" s="9" t="s">
        <v>40</v>
      </c>
      <c r="E77" s="60">
        <v>709</v>
      </c>
      <c r="F77" s="52"/>
      <c r="G77" s="39"/>
    </row>
    <row r="78" spans="1:7" s="4" customFormat="1" ht="18.75">
      <c r="A78" s="56" t="s">
        <v>115</v>
      </c>
      <c r="B78" s="28" t="s">
        <v>6</v>
      </c>
      <c r="C78" s="29" t="s">
        <v>116</v>
      </c>
      <c r="D78" s="30"/>
      <c r="E78" s="61"/>
      <c r="F78" s="6"/>
      <c r="G78" s="39"/>
    </row>
    <row r="79" spans="1:7" s="4" customFormat="1" ht="18.75">
      <c r="A79" s="56" t="s">
        <v>117</v>
      </c>
      <c r="B79" s="28" t="s">
        <v>9</v>
      </c>
      <c r="C79" s="29" t="s">
        <v>118</v>
      </c>
      <c r="D79" s="30"/>
      <c r="E79" s="61"/>
      <c r="F79" s="6"/>
      <c r="G79" s="39"/>
    </row>
    <row r="80" spans="1:7" s="4" customFormat="1" ht="31.5">
      <c r="A80" s="59" t="s">
        <v>119</v>
      </c>
      <c r="B80" s="9" t="s">
        <v>93</v>
      </c>
      <c r="C80" s="10" t="s">
        <v>213</v>
      </c>
      <c r="D80" s="9" t="s">
        <v>33</v>
      </c>
      <c r="E80" s="60">
        <v>503</v>
      </c>
      <c r="F80" s="5" t="e">
        <f>#REF!</f>
        <v>#REF!</v>
      </c>
      <c r="G80" s="39"/>
    </row>
    <row r="81" spans="1:7" s="4" customFormat="1" ht="31.5" customHeight="1">
      <c r="A81" s="56" t="s">
        <v>120</v>
      </c>
      <c r="B81" s="28" t="s">
        <v>9</v>
      </c>
      <c r="C81" s="82" t="s">
        <v>121</v>
      </c>
      <c r="D81" s="83"/>
      <c r="E81" s="84"/>
      <c r="F81" s="6"/>
      <c r="G81" s="39"/>
    </row>
    <row r="82" spans="1:7" s="4" customFormat="1" ht="47.25">
      <c r="A82" s="59" t="s">
        <v>243</v>
      </c>
      <c r="B82" s="17" t="s">
        <v>251</v>
      </c>
      <c r="C82" s="22" t="s">
        <v>214</v>
      </c>
      <c r="D82" s="7" t="s">
        <v>40</v>
      </c>
      <c r="E82" s="16">
        <v>270</v>
      </c>
      <c r="F82" s="6"/>
      <c r="G82" s="39"/>
    </row>
    <row r="83" spans="1:7" s="4" customFormat="1" ht="31.5">
      <c r="A83" s="59" t="s">
        <v>244</v>
      </c>
      <c r="B83" s="9" t="s">
        <v>122</v>
      </c>
      <c r="C83" s="22" t="s">
        <v>215</v>
      </c>
      <c r="D83" s="7" t="s">
        <v>40</v>
      </c>
      <c r="E83" s="16">
        <v>590</v>
      </c>
      <c r="F83" s="6"/>
      <c r="G83" s="39"/>
    </row>
    <row r="84" spans="1:7" s="4" customFormat="1" ht="56.25" customHeight="1">
      <c r="A84" s="59" t="s">
        <v>245</v>
      </c>
      <c r="B84" s="9" t="s">
        <v>122</v>
      </c>
      <c r="C84" s="21" t="s">
        <v>123</v>
      </c>
      <c r="D84" s="7" t="s">
        <v>40</v>
      </c>
      <c r="E84" s="16">
        <v>88</v>
      </c>
      <c r="F84" s="6"/>
      <c r="G84" s="39"/>
    </row>
    <row r="85" spans="1:7" s="4" customFormat="1" ht="18.75">
      <c r="A85" s="56" t="s">
        <v>124</v>
      </c>
      <c r="B85" s="28" t="s">
        <v>9</v>
      </c>
      <c r="C85" s="48" t="s">
        <v>255</v>
      </c>
      <c r="D85" s="46"/>
      <c r="E85" s="43"/>
      <c r="F85" s="6"/>
      <c r="G85" s="39"/>
    </row>
    <row r="86" spans="1:7" s="4" customFormat="1" ht="48.75" customHeight="1">
      <c r="A86" s="59" t="s">
        <v>126</v>
      </c>
      <c r="B86" s="9" t="s">
        <v>242</v>
      </c>
      <c r="C86" s="23" t="s">
        <v>218</v>
      </c>
      <c r="D86" s="7" t="s">
        <v>23</v>
      </c>
      <c r="E86" s="16">
        <v>6</v>
      </c>
      <c r="F86" s="6"/>
      <c r="G86" s="39"/>
    </row>
    <row r="87" spans="1:7" s="4" customFormat="1" ht="45" customHeight="1">
      <c r="A87" s="59" t="s">
        <v>127</v>
      </c>
      <c r="B87" s="9" t="s">
        <v>242</v>
      </c>
      <c r="C87" s="21" t="s">
        <v>219</v>
      </c>
      <c r="D87" s="13" t="s">
        <v>40</v>
      </c>
      <c r="E87" s="69">
        <v>43.2</v>
      </c>
      <c r="F87" s="6"/>
      <c r="G87" s="39"/>
    </row>
    <row r="88" spans="1:7" s="4" customFormat="1" ht="18.75">
      <c r="A88" s="56" t="s">
        <v>256</v>
      </c>
      <c r="B88" s="28" t="s">
        <v>9</v>
      </c>
      <c r="C88" s="29" t="s">
        <v>125</v>
      </c>
      <c r="D88" s="30"/>
      <c r="E88" s="61"/>
      <c r="F88" s="52"/>
      <c r="G88" s="39"/>
    </row>
    <row r="89" spans="1:7" s="4" customFormat="1" ht="60.75" customHeight="1">
      <c r="A89" s="59" t="s">
        <v>257</v>
      </c>
      <c r="B89" s="9" t="s">
        <v>128</v>
      </c>
      <c r="C89" s="10" t="s">
        <v>231</v>
      </c>
      <c r="D89" s="9" t="s">
        <v>33</v>
      </c>
      <c r="E89" s="60">
        <v>775</v>
      </c>
      <c r="F89" s="52"/>
      <c r="G89" s="39"/>
    </row>
    <row r="90" spans="1:7" s="4" customFormat="1" ht="48.75" customHeight="1">
      <c r="A90" s="59" t="s">
        <v>258</v>
      </c>
      <c r="B90" s="9" t="s">
        <v>128</v>
      </c>
      <c r="C90" s="10" t="s">
        <v>129</v>
      </c>
      <c r="D90" s="9" t="s">
        <v>33</v>
      </c>
      <c r="E90" s="60">
        <v>590</v>
      </c>
      <c r="F90" s="5" t="e">
        <f>SUM(#REF!)</f>
        <v>#REF!</v>
      </c>
      <c r="G90" s="39"/>
    </row>
    <row r="91" spans="1:7" s="4" customFormat="1" ht="36.75" customHeight="1">
      <c r="A91" s="56" t="s">
        <v>130</v>
      </c>
      <c r="B91" s="28" t="s">
        <v>6</v>
      </c>
      <c r="C91" s="79" t="s">
        <v>131</v>
      </c>
      <c r="D91" s="80"/>
      <c r="E91" s="81"/>
      <c r="F91" s="5"/>
      <c r="G91" s="39"/>
    </row>
    <row r="92" spans="1:7" s="4" customFormat="1" ht="18.75">
      <c r="A92" s="70" t="s">
        <v>132</v>
      </c>
      <c r="B92" s="44" t="s">
        <v>9</v>
      </c>
      <c r="C92" s="29" t="s">
        <v>133</v>
      </c>
      <c r="D92" s="30"/>
      <c r="E92" s="61"/>
      <c r="F92" s="5"/>
      <c r="G92" s="39"/>
    </row>
    <row r="93" spans="1:7" s="4" customFormat="1" ht="40.5" customHeight="1">
      <c r="A93" s="97" t="s">
        <v>134</v>
      </c>
      <c r="B93" s="98" t="s">
        <v>194</v>
      </c>
      <c r="C93" s="10" t="s">
        <v>161</v>
      </c>
      <c r="D93" s="17" t="s">
        <v>207</v>
      </c>
      <c r="E93" s="16">
        <v>26.47</v>
      </c>
      <c r="F93" s="5"/>
      <c r="G93" s="39"/>
    </row>
    <row r="94" spans="1:7" s="4" customFormat="1" ht="18.75" customHeight="1" hidden="1">
      <c r="A94" s="97"/>
      <c r="B94" s="98"/>
      <c r="C94" s="10" t="s">
        <v>162</v>
      </c>
      <c r="D94" s="17" t="s">
        <v>207</v>
      </c>
      <c r="E94" s="7">
        <f>300.72-13*0.24</f>
        <v>297.6</v>
      </c>
      <c r="F94" s="5"/>
      <c r="G94" s="39"/>
    </row>
    <row r="95" spans="1:7" s="4" customFormat="1" ht="18.75" customHeight="1" hidden="1">
      <c r="A95" s="97"/>
      <c r="B95" s="98"/>
      <c r="C95" s="10" t="s">
        <v>163</v>
      </c>
      <c r="D95" s="18" t="s">
        <v>207</v>
      </c>
      <c r="E95" s="7">
        <f>334.14-13.92</f>
        <v>320.22</v>
      </c>
      <c r="F95" s="5"/>
      <c r="G95" s="39"/>
    </row>
    <row r="96" spans="1:7" s="4" customFormat="1" ht="39.75" customHeight="1">
      <c r="A96" s="97" t="s">
        <v>135</v>
      </c>
      <c r="B96" s="98" t="s">
        <v>194</v>
      </c>
      <c r="C96" s="10" t="s">
        <v>164</v>
      </c>
      <c r="D96" s="19" t="s">
        <v>207</v>
      </c>
      <c r="E96" s="7">
        <v>51.11</v>
      </c>
      <c r="F96" s="5"/>
      <c r="G96" s="39"/>
    </row>
    <row r="97" spans="1:7" s="4" customFormat="1" ht="15.75" customHeight="1" hidden="1">
      <c r="A97" s="97"/>
      <c r="B97" s="98"/>
      <c r="C97" s="10" t="s">
        <v>165</v>
      </c>
      <c r="D97" s="17" t="s">
        <v>207</v>
      </c>
      <c r="E97" s="7">
        <v>34.44</v>
      </c>
      <c r="F97" s="5"/>
      <c r="G97" s="39"/>
    </row>
    <row r="98" spans="1:7" s="4" customFormat="1" ht="15.75" customHeight="1" hidden="1">
      <c r="A98" s="97"/>
      <c r="B98" s="98"/>
      <c r="C98" s="10" t="s">
        <v>166</v>
      </c>
      <c r="D98" s="17" t="s">
        <v>207</v>
      </c>
      <c r="E98" s="7">
        <v>21.12</v>
      </c>
      <c r="F98" s="5"/>
      <c r="G98" s="39"/>
    </row>
    <row r="99" spans="1:7" s="4" customFormat="1" ht="15.75" customHeight="1" hidden="1">
      <c r="A99" s="97"/>
      <c r="B99" s="98"/>
      <c r="C99" s="10" t="s">
        <v>167</v>
      </c>
      <c r="D99" s="17" t="s">
        <v>207</v>
      </c>
      <c r="E99" s="7">
        <v>30</v>
      </c>
      <c r="F99" s="5"/>
      <c r="G99" s="39"/>
    </row>
    <row r="100" spans="1:7" s="4" customFormat="1" ht="15.75" customHeight="1" hidden="1">
      <c r="A100" s="97"/>
      <c r="B100" s="98"/>
      <c r="C100" s="10" t="s">
        <v>168</v>
      </c>
      <c r="D100" s="17" t="s">
        <v>207</v>
      </c>
      <c r="E100" s="7">
        <v>16.8</v>
      </c>
      <c r="F100" s="5"/>
      <c r="G100" s="39"/>
    </row>
    <row r="101" spans="1:7" s="4" customFormat="1" ht="15.75" customHeight="1" hidden="1">
      <c r="A101" s="97"/>
      <c r="B101" s="98"/>
      <c r="C101" s="10" t="s">
        <v>169</v>
      </c>
      <c r="D101" s="17" t="s">
        <v>207</v>
      </c>
      <c r="E101" s="7">
        <v>13.44</v>
      </c>
      <c r="F101" s="5"/>
      <c r="G101" s="39"/>
    </row>
    <row r="102" spans="1:7" s="4" customFormat="1" ht="15.75" customHeight="1" hidden="1">
      <c r="A102" s="97"/>
      <c r="B102" s="98"/>
      <c r="C102" s="10" t="s">
        <v>170</v>
      </c>
      <c r="D102" s="17" t="s">
        <v>207</v>
      </c>
      <c r="E102" s="7">
        <v>38.4</v>
      </c>
      <c r="F102" s="5"/>
      <c r="G102" s="39"/>
    </row>
    <row r="103" spans="1:7" s="4" customFormat="1" ht="56.25" customHeight="1">
      <c r="A103" s="97" t="s">
        <v>136</v>
      </c>
      <c r="B103" s="98" t="s">
        <v>194</v>
      </c>
      <c r="C103" s="10" t="s">
        <v>171</v>
      </c>
      <c r="D103" s="17" t="s">
        <v>207</v>
      </c>
      <c r="E103" s="16">
        <v>112.95</v>
      </c>
      <c r="F103" s="5"/>
      <c r="G103" s="39"/>
    </row>
    <row r="104" spans="1:7" s="4" customFormat="1" ht="15.75" customHeight="1" hidden="1">
      <c r="A104" s="97"/>
      <c r="B104" s="98"/>
      <c r="C104" s="12" t="s">
        <v>172</v>
      </c>
      <c r="D104" s="17" t="s">
        <v>207</v>
      </c>
      <c r="E104" s="7">
        <v>12</v>
      </c>
      <c r="F104" s="5"/>
      <c r="G104" s="39"/>
    </row>
    <row r="105" spans="1:7" s="4" customFormat="1" ht="15.75" customHeight="1" hidden="1">
      <c r="A105" s="97"/>
      <c r="B105" s="98"/>
      <c r="C105" s="12" t="s">
        <v>173</v>
      </c>
      <c r="D105" s="17" t="s">
        <v>207</v>
      </c>
      <c r="E105" s="7">
        <v>9.8</v>
      </c>
      <c r="F105" s="5"/>
      <c r="G105" s="39"/>
    </row>
    <row r="106" spans="1:7" s="4" customFormat="1" ht="15.75" customHeight="1" hidden="1">
      <c r="A106" s="97"/>
      <c r="B106" s="98"/>
      <c r="C106" s="12" t="s">
        <v>174</v>
      </c>
      <c r="D106" s="17" t="s">
        <v>207</v>
      </c>
      <c r="E106" s="7">
        <v>2.25</v>
      </c>
      <c r="F106" s="5"/>
      <c r="G106" s="39"/>
    </row>
    <row r="107" spans="1:7" s="4" customFormat="1" ht="15.75" customHeight="1" hidden="1">
      <c r="A107" s="97"/>
      <c r="B107" s="98"/>
      <c r="C107" s="12" t="s">
        <v>175</v>
      </c>
      <c r="D107" s="17" t="s">
        <v>207</v>
      </c>
      <c r="E107" s="7">
        <v>7.2</v>
      </c>
      <c r="F107" s="5"/>
      <c r="G107" s="39"/>
    </row>
    <row r="108" spans="1:7" s="4" customFormat="1" ht="18.75">
      <c r="A108" s="71" t="s">
        <v>188</v>
      </c>
      <c r="B108" s="47" t="s">
        <v>195</v>
      </c>
      <c r="C108" s="29" t="s">
        <v>137</v>
      </c>
      <c r="D108" s="30"/>
      <c r="E108" s="62"/>
      <c r="F108" s="5"/>
      <c r="G108" s="39"/>
    </row>
    <row r="109" spans="1:7" s="4" customFormat="1" ht="32.25" customHeight="1">
      <c r="A109" s="72" t="s">
        <v>189</v>
      </c>
      <c r="B109" s="14" t="s">
        <v>195</v>
      </c>
      <c r="C109" s="10" t="s">
        <v>176</v>
      </c>
      <c r="D109" s="9" t="s">
        <v>147</v>
      </c>
      <c r="E109" s="73">
        <v>16</v>
      </c>
      <c r="F109" s="5"/>
      <c r="G109" s="39"/>
    </row>
    <row r="110" spans="1:7" s="4" customFormat="1" ht="50.25" customHeight="1">
      <c r="A110" s="97" t="s">
        <v>190</v>
      </c>
      <c r="B110" s="98" t="s">
        <v>195</v>
      </c>
      <c r="C110" s="10" t="s">
        <v>177</v>
      </c>
      <c r="D110" s="17" t="s">
        <v>147</v>
      </c>
      <c r="E110" s="16">
        <v>16</v>
      </c>
      <c r="F110" s="5"/>
      <c r="G110" s="39"/>
    </row>
    <row r="111" spans="1:7" s="4" customFormat="1" ht="11.25" customHeight="1" hidden="1">
      <c r="A111" s="97"/>
      <c r="B111" s="98"/>
      <c r="C111" s="10" t="s">
        <v>178</v>
      </c>
      <c r="D111" s="17" t="s">
        <v>147</v>
      </c>
      <c r="E111" s="7">
        <v>1</v>
      </c>
      <c r="F111" s="5"/>
      <c r="G111" s="39"/>
    </row>
    <row r="112" spans="1:7" s="4" customFormat="1" ht="11.25" customHeight="1" hidden="1">
      <c r="A112" s="97"/>
      <c r="B112" s="98"/>
      <c r="C112" s="10" t="s">
        <v>179</v>
      </c>
      <c r="D112" s="17" t="s">
        <v>147</v>
      </c>
      <c r="E112" s="7">
        <v>1</v>
      </c>
      <c r="F112" s="5"/>
      <c r="G112" s="39"/>
    </row>
    <row r="113" spans="1:7" s="4" customFormat="1" ht="11.25" customHeight="1" hidden="1">
      <c r="A113" s="97"/>
      <c r="B113" s="98"/>
      <c r="C113" s="10" t="s">
        <v>180</v>
      </c>
      <c r="D113" s="17" t="s">
        <v>147</v>
      </c>
      <c r="E113" s="7">
        <v>4</v>
      </c>
      <c r="F113" s="5"/>
      <c r="G113" s="39"/>
    </row>
    <row r="114" spans="1:7" s="4" customFormat="1" ht="11.25" customHeight="1" hidden="1">
      <c r="A114" s="97"/>
      <c r="B114" s="98"/>
      <c r="C114" s="10" t="s">
        <v>148</v>
      </c>
      <c r="D114" s="17" t="s">
        <v>147</v>
      </c>
      <c r="E114" s="7">
        <v>1</v>
      </c>
      <c r="F114" s="5"/>
      <c r="G114" s="39"/>
    </row>
    <row r="115" spans="1:7" s="4" customFormat="1" ht="11.25" customHeight="1" hidden="1">
      <c r="A115" s="97"/>
      <c r="B115" s="98"/>
      <c r="C115" s="10" t="s">
        <v>149</v>
      </c>
      <c r="D115" s="17" t="s">
        <v>147</v>
      </c>
      <c r="E115" s="7">
        <v>1</v>
      </c>
      <c r="F115" s="5"/>
      <c r="G115" s="39"/>
    </row>
    <row r="116" spans="1:7" s="4" customFormat="1" ht="11.25" customHeight="1" hidden="1">
      <c r="A116" s="97"/>
      <c r="B116" s="98"/>
      <c r="C116" s="10" t="s">
        <v>150</v>
      </c>
      <c r="D116" s="17" t="s">
        <v>147</v>
      </c>
      <c r="E116" s="7">
        <v>2</v>
      </c>
      <c r="F116" s="5"/>
      <c r="G116" s="39"/>
    </row>
    <row r="117" spans="1:7" s="4" customFormat="1" ht="11.25" customHeight="1" hidden="1">
      <c r="A117" s="97"/>
      <c r="B117" s="98"/>
      <c r="C117" s="10" t="s">
        <v>151</v>
      </c>
      <c r="D117" s="17" t="s">
        <v>147</v>
      </c>
      <c r="E117" s="7">
        <v>8</v>
      </c>
      <c r="F117" s="5"/>
      <c r="G117" s="39"/>
    </row>
    <row r="118" spans="1:7" s="4" customFormat="1" ht="11.25" customHeight="1" hidden="1">
      <c r="A118" s="97"/>
      <c r="B118" s="98"/>
      <c r="C118" s="10" t="s">
        <v>152</v>
      </c>
      <c r="D118" s="17" t="s">
        <v>147</v>
      </c>
      <c r="E118" s="7">
        <v>4</v>
      </c>
      <c r="F118" s="5"/>
      <c r="G118" s="39"/>
    </row>
    <row r="119" spans="1:7" s="4" customFormat="1" ht="11.25" customHeight="1" hidden="1">
      <c r="A119" s="97"/>
      <c r="B119" s="98"/>
      <c r="C119" s="10" t="s">
        <v>153</v>
      </c>
      <c r="D119" s="17" t="s">
        <v>147</v>
      </c>
      <c r="E119" s="7">
        <v>3</v>
      </c>
      <c r="F119" s="5"/>
      <c r="G119" s="39"/>
    </row>
    <row r="120" spans="1:7" s="4" customFormat="1" ht="11.25" customHeight="1" hidden="1">
      <c r="A120" s="97"/>
      <c r="B120" s="98"/>
      <c r="C120" s="10" t="s">
        <v>154</v>
      </c>
      <c r="D120" s="17" t="s">
        <v>147</v>
      </c>
      <c r="E120" s="7">
        <v>1</v>
      </c>
      <c r="F120" s="5"/>
      <c r="G120" s="39"/>
    </row>
    <row r="121" spans="1:7" s="4" customFormat="1" ht="11.25" customHeight="1" hidden="1">
      <c r="A121" s="97"/>
      <c r="B121" s="98"/>
      <c r="C121" s="10" t="s">
        <v>155</v>
      </c>
      <c r="D121" s="17" t="s">
        <v>147</v>
      </c>
      <c r="E121" s="7">
        <v>3</v>
      </c>
      <c r="F121" s="5"/>
      <c r="G121" s="39"/>
    </row>
    <row r="122" spans="1:7" s="4" customFormat="1" ht="11.25" customHeight="1" hidden="1">
      <c r="A122" s="97"/>
      <c r="B122" s="98"/>
      <c r="C122" s="10" t="s">
        <v>156</v>
      </c>
      <c r="D122" s="17" t="s">
        <v>147</v>
      </c>
      <c r="E122" s="7">
        <v>3</v>
      </c>
      <c r="F122" s="5"/>
      <c r="G122" s="39"/>
    </row>
    <row r="123" spans="1:7" s="4" customFormat="1" ht="11.25" customHeight="1" hidden="1">
      <c r="A123" s="97"/>
      <c r="B123" s="98"/>
      <c r="C123" s="10" t="s">
        <v>157</v>
      </c>
      <c r="D123" s="17" t="s">
        <v>147</v>
      </c>
      <c r="E123" s="7">
        <v>2</v>
      </c>
      <c r="F123" s="5"/>
      <c r="G123" s="39"/>
    </row>
    <row r="124" spans="1:7" s="4" customFormat="1" ht="11.25" customHeight="1" hidden="1">
      <c r="A124" s="97"/>
      <c r="B124" s="98"/>
      <c r="C124" s="10" t="s">
        <v>181</v>
      </c>
      <c r="D124" s="17" t="s">
        <v>147</v>
      </c>
      <c r="E124" s="7">
        <v>1</v>
      </c>
      <c r="F124" s="5"/>
      <c r="G124" s="39"/>
    </row>
    <row r="125" spans="1:7" s="4" customFormat="1" ht="11.25" customHeight="1" hidden="1">
      <c r="A125" s="97"/>
      <c r="B125" s="98"/>
      <c r="C125" s="10" t="s">
        <v>158</v>
      </c>
      <c r="D125" s="17" t="s">
        <v>147</v>
      </c>
      <c r="E125" s="7">
        <v>2</v>
      </c>
      <c r="F125" s="5"/>
      <c r="G125" s="39"/>
    </row>
    <row r="126" spans="1:7" s="4" customFormat="1" ht="11.25" customHeight="1" hidden="1">
      <c r="A126" s="97"/>
      <c r="B126" s="98"/>
      <c r="C126" s="10" t="s">
        <v>159</v>
      </c>
      <c r="D126" s="17" t="s">
        <v>147</v>
      </c>
      <c r="E126" s="7">
        <v>2</v>
      </c>
      <c r="F126" s="5"/>
      <c r="G126" s="39"/>
    </row>
    <row r="127" spans="1:7" s="4" customFormat="1" ht="11.25" customHeight="1" hidden="1">
      <c r="A127" s="97"/>
      <c r="B127" s="98"/>
      <c r="C127" s="10" t="s">
        <v>160</v>
      </c>
      <c r="D127" s="17" t="s">
        <v>147</v>
      </c>
      <c r="E127" s="7">
        <v>2</v>
      </c>
      <c r="F127" s="5"/>
      <c r="G127" s="39"/>
    </row>
    <row r="128" spans="1:7" s="4" customFormat="1" ht="11.25" customHeight="1" hidden="1">
      <c r="A128" s="97"/>
      <c r="B128" s="98"/>
      <c r="C128" s="10" t="s">
        <v>182</v>
      </c>
      <c r="D128" s="17" t="s">
        <v>147</v>
      </c>
      <c r="E128" s="7">
        <v>2</v>
      </c>
      <c r="F128" s="5"/>
      <c r="G128" s="39"/>
    </row>
    <row r="129" spans="1:7" s="4" customFormat="1" ht="11.25" customHeight="1" hidden="1">
      <c r="A129" s="97"/>
      <c r="B129" s="98"/>
      <c r="C129" s="10" t="s">
        <v>183</v>
      </c>
      <c r="D129" s="17" t="s">
        <v>147</v>
      </c>
      <c r="E129" s="7">
        <v>2</v>
      </c>
      <c r="F129" s="5"/>
      <c r="G129" s="39"/>
    </row>
    <row r="130" spans="1:7" s="4" customFormat="1" ht="11.25" customHeight="1" hidden="1">
      <c r="A130" s="97"/>
      <c r="B130" s="98"/>
      <c r="C130" s="10" t="s">
        <v>184</v>
      </c>
      <c r="D130" s="17" t="s">
        <v>147</v>
      </c>
      <c r="E130" s="7">
        <v>1</v>
      </c>
      <c r="F130" s="5"/>
      <c r="G130" s="39"/>
    </row>
    <row r="131" spans="1:7" s="4" customFormat="1" ht="11.25" customHeight="1" hidden="1">
      <c r="A131" s="97"/>
      <c r="B131" s="98"/>
      <c r="C131" s="12" t="s">
        <v>185</v>
      </c>
      <c r="D131" s="9" t="s">
        <v>147</v>
      </c>
      <c r="E131" s="74">
        <v>5</v>
      </c>
      <c r="F131" s="5"/>
      <c r="G131" s="39"/>
    </row>
    <row r="132" spans="1:7" s="4" customFormat="1" ht="11.25" customHeight="1" hidden="1">
      <c r="A132" s="97"/>
      <c r="B132" s="98"/>
      <c r="C132" s="20" t="s">
        <v>186</v>
      </c>
      <c r="D132" s="11" t="s">
        <v>147</v>
      </c>
      <c r="E132" s="73">
        <v>2</v>
      </c>
      <c r="F132" s="5"/>
      <c r="G132" s="39"/>
    </row>
    <row r="133" spans="1:7" s="4" customFormat="1" ht="18.75">
      <c r="A133" s="45" t="s">
        <v>259</v>
      </c>
      <c r="B133" s="43" t="s">
        <v>196</v>
      </c>
      <c r="C133" s="50" t="s">
        <v>273</v>
      </c>
      <c r="D133" s="33"/>
      <c r="E133" s="75"/>
      <c r="F133" s="5"/>
      <c r="G133" s="39"/>
    </row>
    <row r="134" spans="1:7" s="4" customFormat="1" ht="18.75" customHeight="1" hidden="1">
      <c r="A134" s="76"/>
      <c r="B134" s="15"/>
      <c r="C134" s="10" t="s">
        <v>187</v>
      </c>
      <c r="D134" s="7"/>
      <c r="E134" s="7"/>
      <c r="F134" s="5"/>
      <c r="G134" s="39"/>
    </row>
    <row r="135" spans="1:7" s="4" customFormat="1" ht="27.75" customHeight="1">
      <c r="A135" s="101" t="s">
        <v>260</v>
      </c>
      <c r="B135" s="103" t="s">
        <v>197</v>
      </c>
      <c r="C135" s="10" t="s">
        <v>227</v>
      </c>
      <c r="D135" s="7" t="s">
        <v>40</v>
      </c>
      <c r="E135" s="7">
        <v>6</v>
      </c>
      <c r="F135" s="5"/>
      <c r="G135" s="39"/>
    </row>
    <row r="136" spans="1:7" s="4" customFormat="1" ht="11.25" customHeight="1" hidden="1">
      <c r="A136" s="102"/>
      <c r="B136" s="104"/>
      <c r="C136" s="21" t="s">
        <v>193</v>
      </c>
      <c r="D136" s="13" t="s">
        <v>40</v>
      </c>
      <c r="E136" s="74">
        <v>42</v>
      </c>
      <c r="F136" s="6"/>
      <c r="G136" s="39"/>
    </row>
    <row r="137" spans="1:7" s="4" customFormat="1" ht="18.75">
      <c r="A137" s="56" t="s">
        <v>138</v>
      </c>
      <c r="B137" s="28" t="s">
        <v>6</v>
      </c>
      <c r="C137" s="29" t="s">
        <v>139</v>
      </c>
      <c r="D137" s="30"/>
      <c r="E137" s="61"/>
      <c r="F137" s="52"/>
      <c r="G137" s="39"/>
    </row>
    <row r="138" spans="1:7" s="4" customFormat="1" ht="18.75">
      <c r="A138" s="56" t="s">
        <v>140</v>
      </c>
      <c r="B138" s="28" t="s">
        <v>9</v>
      </c>
      <c r="C138" s="29" t="s">
        <v>141</v>
      </c>
      <c r="D138" s="30"/>
      <c r="E138" s="61"/>
      <c r="F138" s="52"/>
      <c r="G138" s="39"/>
    </row>
    <row r="139" spans="1:7" s="4" customFormat="1" ht="32.25" customHeight="1">
      <c r="A139" s="72" t="s">
        <v>142</v>
      </c>
      <c r="B139" s="11" t="s">
        <v>144</v>
      </c>
      <c r="C139" s="24" t="s">
        <v>145</v>
      </c>
      <c r="D139" s="11" t="s">
        <v>40</v>
      </c>
      <c r="E139" s="77">
        <v>50</v>
      </c>
      <c r="F139" s="3"/>
      <c r="G139" s="39"/>
    </row>
    <row r="140" spans="1:7" s="4" customFormat="1" ht="42.75" customHeight="1">
      <c r="A140" s="26" t="s">
        <v>143</v>
      </c>
      <c r="B140" s="7" t="s">
        <v>144</v>
      </c>
      <c r="C140" s="22" t="s">
        <v>232</v>
      </c>
      <c r="D140" s="7" t="s">
        <v>40</v>
      </c>
      <c r="E140" s="16">
        <v>82</v>
      </c>
      <c r="F140" s="3"/>
      <c r="G140" s="39"/>
    </row>
  </sheetData>
  <sheetProtection selectLockedCells="1" selectUnlockedCells="1"/>
  <mergeCells count="26">
    <mergeCell ref="C3:E3"/>
    <mergeCell ref="A135:A136"/>
    <mergeCell ref="B135:B136"/>
    <mergeCell ref="A103:A107"/>
    <mergeCell ref="B103:B107"/>
    <mergeCell ref="A110:A130"/>
    <mergeCell ref="B110:B130"/>
    <mergeCell ref="A131:A132"/>
    <mergeCell ref="B131:B132"/>
    <mergeCell ref="C6:C7"/>
    <mergeCell ref="D6:D7"/>
    <mergeCell ref="E6:E7"/>
    <mergeCell ref="A93:A95"/>
    <mergeCell ref="B93:B95"/>
    <mergeCell ref="B96:B102"/>
    <mergeCell ref="A96:A102"/>
    <mergeCell ref="D1:E1"/>
    <mergeCell ref="C17:E17"/>
    <mergeCell ref="C37:E37"/>
    <mergeCell ref="C54:E54"/>
    <mergeCell ref="C81:E81"/>
    <mergeCell ref="C91:E91"/>
    <mergeCell ref="A2:E2"/>
    <mergeCell ref="A4:E5"/>
    <mergeCell ref="A6:A7"/>
    <mergeCell ref="B6:B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6" r:id="rId1"/>
  <rowBreaks count="2" manualBreakCount="2">
    <brk id="52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</cp:lastModifiedBy>
  <cp:lastPrinted>2015-05-23T15:03:47Z</cp:lastPrinted>
  <dcterms:created xsi:type="dcterms:W3CDTF">2013-10-01T11:14:07Z</dcterms:created>
  <dcterms:modified xsi:type="dcterms:W3CDTF">2015-07-16T07:10:52Z</dcterms:modified>
  <cp:category/>
  <cp:version/>
  <cp:contentType/>
  <cp:contentStatus/>
</cp:coreProperties>
</file>