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65" activeTab="0"/>
  </bookViews>
  <sheets>
    <sheet name="Kosztorys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'Kosztorys'!$A$1:$G$153</definedName>
  </definedNames>
  <calcPr fullCalcOnLoad="1" fullPrecision="0"/>
</workbook>
</file>

<file path=xl/sharedStrings.xml><?xml version="1.0" encoding="utf-8"?>
<sst xmlns="http://schemas.openxmlformats.org/spreadsheetml/2006/main" count="526" uniqueCount="324">
  <si>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</si>
  <si>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</si>
  <si>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</si>
  <si>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</si>
  <si>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</si>
  <si>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</si>
  <si>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</si>
  <si>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</si>
  <si>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</si>
  <si>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</si>
  <si>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</si>
  <si>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</si>
  <si>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</si>
  <si>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</si>
  <si>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</si>
  <si>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</si>
  <si>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</si>
  <si>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</si>
  <si>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</si>
  <si>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</si>
  <si>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</si>
  <si>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</si>
  <si>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</si>
  <si>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m2</t>
  </si>
  <si>
    <t>1.3</t>
  </si>
  <si>
    <t>Wycinka drzew</t>
  </si>
  <si>
    <t>1.3.1</t>
  </si>
  <si>
    <t>D-01.02.01</t>
  </si>
  <si>
    <t>Mechaniczne ścinanie drzew z karczowaniem pni, średnice drzew do 15·cm</t>
  </si>
  <si>
    <t>szt</t>
  </si>
  <si>
    <t>1.3.2</t>
  </si>
  <si>
    <t>Mechaniczne ścinanie drzew z karczowaniem pni, średnice drzew 16-25·cm</t>
  </si>
  <si>
    <t>1.3.3</t>
  </si>
  <si>
    <t>Mechaniczne ścinanie drzew z karczowaniem pni, średnice drzew 26-35·cm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</si>
  <si>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</si>
  <si>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</si>
  <si>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</si>
  <si>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</si>
  <si>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</si>
  <si>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1.4.2</t>
  </si>
  <si>
    <t>Rozebranie nawierzchni na zjazdach, masy mineralno-bitumiczne grubość 10 cm, mechanicznie</t>
  </si>
  <si>
    <t>1.4.3</t>
  </si>
  <si>
    <t>1.4.4</t>
  </si>
  <si>
    <t>m</t>
  </si>
  <si>
    <t>1.4.8</t>
  </si>
  <si>
    <t>Rozebranie przepustów rurowych pod zjazdami, rury betonowe Fi·40, 50, 60·cm</t>
  </si>
  <si>
    <t>1.4.9</t>
  </si>
  <si>
    <t>Rozebranie przepustów rurowych pod drogą, rury betonowe Fi·60, 80·cm</t>
  </si>
  <si>
    <t>1.4.10</t>
  </si>
  <si>
    <t>Rozebranie, ścianek czołowych przepustów pod zjazdami</t>
  </si>
  <si>
    <t>1.4.11</t>
  </si>
  <si>
    <t>Rozebranie, ścianek czołowych przepustów pod drogą</t>
  </si>
  <si>
    <t>Zdjęcie tarcz (tablic) znaków drogowych</t>
  </si>
  <si>
    <t>Rozebranie słupków do znaków</t>
  </si>
  <si>
    <t>Cięcie nawierzchni piłą tarczową</t>
  </si>
  <si>
    <t>2</t>
  </si>
  <si>
    <t>ROBOTY ZIEMNE</t>
  </si>
  <si>
    <t>2.1</t>
  </si>
  <si>
    <t>Wykonanie wykopów w gruntach I-V kat.</t>
  </si>
  <si>
    <t>2.1.1</t>
  </si>
  <si>
    <t>D-02.01.01</t>
  </si>
  <si>
    <t>m3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</si>
  <si>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</si>
  <si>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</si>
  <si>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</si>
  <si>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</si>
  <si>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</si>
  <si>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</si>
  <si>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</si>
  <si>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</si>
  <si>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</si>
  <si>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</si>
  <si>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</si>
  <si>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3.1.2</t>
  </si>
  <si>
    <t>D-03.02.01</t>
  </si>
  <si>
    <t>Wykonanie wykopu pod przepust po rozebraniu konstrukcji jezdni</t>
  </si>
  <si>
    <t>3.1.3</t>
  </si>
  <si>
    <t>Wykonanie części przelotowej przepustów drogowych jednootworowych, która składa się z ławy fundamentowej z kruszywa gr.1m i podsypki piaskowej 15cm, rury żelbetowej o średnicy 60cm i izolacją styków rur papą i lepikiem</t>
  </si>
  <si>
    <t>3.1.4</t>
  </si>
  <si>
    <t>Wykonanie ścianek czołowych dla przepustów o średnicy 60 cm z betonu C25/30 o szerokości 25 cm z użyciem deskowania, ścianki zbrojone dwoma rzędami siatki stalowej żebrowanej (A-III) fi 10 mm co 20 cm na podsypce piaskowej gr. 10 cm, izolowane Abizolem R+2P  - przedłużenie przepustu</t>
  </si>
  <si>
    <t>szt.</t>
  </si>
  <si>
    <t>4</t>
  </si>
  <si>
    <t>ZJAZDY</t>
  </si>
  <si>
    <t>4.1</t>
  </si>
  <si>
    <t>Przepusty pod zjazdami</t>
  </si>
  <si>
    <t>4.1.1</t>
  </si>
  <si>
    <t>D-06.02.01a</t>
  </si>
  <si>
    <t>Podłoża z kruszyw naturalnych dowiezionych, pospółka, grubość warstw 20cm</t>
  </si>
  <si>
    <t>4.1.2</t>
  </si>
  <si>
    <t>Przepusty rurowe pod zjazdami, rury betonowe Fi·40·cm</t>
  </si>
  <si>
    <t>4.1.5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</si>
  <si>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</si>
  <si>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</si>
  <si>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</si>
  <si>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</si>
  <si>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</si>
  <si>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</si>
  <si>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D-04.05.01</t>
  </si>
  <si>
    <t>5.2.2</t>
  </si>
  <si>
    <t>Ulepszone podłoże stabilizowane cementem o Rm=1,5Mpa grubość 10cm</t>
  </si>
  <si>
    <t>D-04.04.02</t>
  </si>
  <si>
    <t>Nawierzchnia z betonu asfaltowego</t>
  </si>
  <si>
    <t>D-05.03.05</t>
  </si>
  <si>
    <t>5.5.3</t>
  </si>
  <si>
    <t>Wyrównanie istniejącej podbudowy betonem asfaltowym grysowo-żwirowym dla KR2, mechanicznie</t>
  </si>
  <si>
    <t>t</t>
  </si>
  <si>
    <t>5.5.4</t>
  </si>
  <si>
    <t>5.5.5</t>
  </si>
  <si>
    <t>5.5.6</t>
  </si>
  <si>
    <t>5.6</t>
  </si>
  <si>
    <t>Nawierzchnie z kruszywa</t>
  </si>
  <si>
    <t>5.6.1</t>
  </si>
  <si>
    <t>D-06.03.01</t>
  </si>
  <si>
    <t>Nawierzchnie z wysiewki kamiennej, warstwa górna do 30cm</t>
  </si>
  <si>
    <t>5.7</t>
  </si>
  <si>
    <t>Zastosowanie siatki z drutu stalowego w warstwach asfaltowych nawierzchni</t>
  </si>
  <si>
    <t>5.7.1</t>
  </si>
  <si>
    <t>D-05.03.26d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</si>
  <si>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</si>
  <si>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</si>
  <si>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</si>
  <si>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</si>
  <si>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</si>
  <si>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</si>
  <si>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</si>
  <si>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6.1.2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</si>
  <si>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</si>
  <si>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</si>
  <si>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</si>
  <si>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</si>
  <si>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</si>
  <si>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</si>
  <si>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</si>
  <si>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</si>
  <si>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</si>
  <si>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</si>
  <si>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</si>
  <si>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</si>
  <si>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</si>
  <si>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</si>
  <si>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</si>
  <si>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</si>
  <si>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</si>
  <si>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</si>
  <si>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Nawierzchnie z kamienia tłuczonego, warstwa górna, po uwałowaniu 15·cm, pobocza</t>
  </si>
  <si>
    <t>7.2</t>
  </si>
  <si>
    <t>Ścieki z prefabrykowanych elementów betonowych</t>
  </si>
  <si>
    <t>7.2.1</t>
  </si>
  <si>
    <t>D-08.05.01</t>
  </si>
  <si>
    <t>7.2.2</t>
  </si>
  <si>
    <t>Ścieki z 2 rzędów kostki</t>
  </si>
  <si>
    <t>7.3</t>
  </si>
  <si>
    <t>Umocnienie skarp, rowów i ścieku</t>
  </si>
  <si>
    <t>7.3.1</t>
  </si>
  <si>
    <t>D-06.01.01</t>
  </si>
  <si>
    <t>7.3.2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</si>
  <si>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</si>
  <si>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</si>
  <si>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</si>
  <si>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</si>
  <si>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</si>
  <si>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</si>
  <si>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D-07.01.01</t>
  </si>
  <si>
    <t>8.1.2</t>
  </si>
  <si>
    <t>8.1.3</t>
  </si>
  <si>
    <t>8.2</t>
  </si>
  <si>
    <t>Oznakowanie pionowe</t>
  </si>
  <si>
    <t>8.2.1</t>
  </si>
  <si>
    <t>D-07.02.01</t>
  </si>
  <si>
    <t>Ustawienie słupków z rur stalowych dla znaków drogowych</t>
  </si>
  <si>
    <t>8.2.2</t>
  </si>
  <si>
    <t>8.2.3</t>
  </si>
  <si>
    <t>8.4</t>
  </si>
  <si>
    <t>8.4.1</t>
  </si>
  <si>
    <t>D-07.05.01</t>
  </si>
  <si>
    <t>Ustawienie słupków prowadzących U-1a</t>
  </si>
  <si>
    <t>8.5</t>
  </si>
  <si>
    <t>Urządzenia zabezpieczające ruch pieszych</t>
  </si>
  <si>
    <t>8.6</t>
  </si>
  <si>
    <t>Bariery ochronne stalowe</t>
  </si>
  <si>
    <t>8.6.1</t>
  </si>
  <si>
    <t>07.05.01</t>
  </si>
  <si>
    <t xml:space="preserve">Ustawienie barier ochronnych stalowych U-14a </t>
  </si>
  <si>
    <t>8.6.2</t>
  </si>
  <si>
    <t>Ustawienie barieroporęczy U-11b</t>
  </si>
  <si>
    <t>9</t>
  </si>
  <si>
    <t>INNE ROBOTY</t>
  </si>
  <si>
    <t>9.1.1</t>
  </si>
  <si>
    <t>9.1.2</t>
  </si>
  <si>
    <t>9.1</t>
  </si>
  <si>
    <t>Rury ochronne</t>
  </si>
  <si>
    <t>D-10.09.01</t>
  </si>
  <si>
    <t>Zabezpieczenie sieci energetycznej rurami osłonowymi RHDPE-D</t>
  </si>
  <si>
    <t>Zabezpieczenie sieci energetycznej rurami osłonowymi Arot</t>
  </si>
  <si>
    <t>Wartość kosztorysowa robót bez podatku VAT</t>
  </si>
  <si>
    <t>Podatek VAT - 23%</t>
  </si>
  <si>
    <t>Ogółem wartość kosztorysowa robót</t>
  </si>
  <si>
    <t>Roboty ziemne w gruncie kategorii III z transportem urobku w obrębie lub poza terenem budowy</t>
  </si>
  <si>
    <t>Formowanie i zagęszczanie nasypów z grunt kategorii I-II,</t>
  </si>
  <si>
    <t xml:space="preserve">Rozebranie nawierzchni z kostki brukowej, mechanicznie
</t>
  </si>
  <si>
    <t xml:space="preserve">Rozebranie nawierzchni, masy mineralno-bitumiczne grubość 15·cm                                                                </t>
  </si>
  <si>
    <t>Ulepszone podłoże stabilizowane cementem o Rm= 5Mpa grubość 15cm</t>
  </si>
  <si>
    <t xml:space="preserve">Podbudowy z kruszyw łamanych 0/31.5, warstwa górna, po zagęszczeniu 15·cm
</t>
  </si>
  <si>
    <t xml:space="preserve">Ulepszone podłoże stabilizowane cementem, warstwa dolna, po zagęszczeniu 30·cm o Rm=2,5Mpa
</t>
  </si>
  <si>
    <t xml:space="preserve">W-wa wyrównawcza z betonu asfaltowego, średnia grubość warstwy 6cm
                                                 </t>
  </si>
  <si>
    <t xml:space="preserve">W-wa wyrównawcza z betonu asfaltowego, średnia grubość warstwy 4cm                                                                            </t>
  </si>
  <si>
    <t xml:space="preserve">Nawierzchnie z mieszanek mineralno-bitumicznych grysowo-żwirowych, warstwa asfaltowa wiążąca, grubości 6·cm
                                                                                       </t>
  </si>
  <si>
    <t xml:space="preserve">Nawierzchnie z mieszanek mineralno-bitumicznych grysowo-żwirowych, warstwa asfaltowa wiążąca, grubości4·cm
                                                                                                                                   </t>
  </si>
  <si>
    <t xml:space="preserve">Nawierzchnie z mieszanek mineralno-bitumicznych grysowo-żwirowych, warstwa asfaltowa ścieralna, grubości 4·cm
</t>
  </si>
  <si>
    <t xml:space="preserve">Wykonanie warstwy siatki stalowej BEKEART typu lekkiego MT2 z membraną Slurry Seal
                                                             </t>
  </si>
  <si>
    <t xml:space="preserve">Ścieki z elementów betonowych, podsypka cementowo-piaskowa, mulda 60cm
</t>
  </si>
  <si>
    <t xml:space="preserve">Umocnienie skarp płytami prefabrykowanymi                   </t>
  </si>
  <si>
    <r>
      <rPr>
        <sz val="8"/>
        <color indexed="8"/>
        <rFont val="Times New Roman1"/>
        <family val="0"/>
      </rPr>
      <t xml:space="preserve">Oznakowanie poziome jezdni mat. grubowarstwowymi (masy chemoutwardzalne) - linie ciągłe
</t>
    </r>
  </si>
  <si>
    <t xml:space="preserve">Oznakowanie poziome jezdni mat. grubowarstwowymi (masy chemoutwardzalne) - linie przerywane
</t>
  </si>
  <si>
    <r>
      <t xml:space="preserve">Oznakowanie poziome jezdni mat. grubowarstwowymi (masy chemoutwardzalne) - linie na skrzyżowaniach i przejściach
</t>
    </r>
    <r>
      <rPr>
        <i/>
        <sz val="8"/>
        <color indexed="8"/>
        <rFont val="F"/>
        <family val="0"/>
      </rPr>
      <t xml:space="preserve">
</t>
    </r>
  </si>
  <si>
    <r>
      <t>Przymocowanie tarcz znaków drogowych odblaskowych do gotowych słupków (folia I generacji)</t>
    </r>
    <r>
      <rPr>
        <i/>
        <sz val="8"/>
        <color indexed="8"/>
        <rFont val="Times New Roman1"/>
        <family val="0"/>
      </rPr>
      <t xml:space="preserve">
</t>
    </r>
  </si>
  <si>
    <t xml:space="preserve">Przymocowanie tarcz znaków drogowych odblaskowych do gotowych słupków (folia II generacji)
</t>
  </si>
  <si>
    <t>KANALIZACJA DESZCZOWA</t>
  </si>
  <si>
    <t>Roboty ziemne - wykopy</t>
  </si>
  <si>
    <t>Słupki prowadzące i krawędziowe oraz znaki kilometrowe i hektometrowe</t>
  </si>
  <si>
    <t>1.4.5</t>
  </si>
  <si>
    <t>1.4.6</t>
  </si>
  <si>
    <t>1.4.7</t>
  </si>
  <si>
    <t>Nr</t>
  </si>
  <si>
    <t>5.1</t>
  </si>
  <si>
    <t>5.1.1</t>
  </si>
  <si>
    <t>5.1.2</t>
  </si>
  <si>
    <t>5.1.3</t>
  </si>
  <si>
    <t>5.1.4</t>
  </si>
  <si>
    <t>8.5.1</t>
  </si>
  <si>
    <t>10.1</t>
  </si>
  <si>
    <t>Cięcie nawierzchnia do 5cm głębokości</t>
  </si>
  <si>
    <t>mb</t>
  </si>
  <si>
    <t>Roboty pomiarowe przy liniowych robotach ziemnych, trasa dróg w terenie równinnym inwentaryzacja powykonawcza</t>
  </si>
  <si>
    <t>Wykopy oraz przekopy wykonywane na odkład  głębokość do 3 m, kategoria gruntu III-IV</t>
  </si>
  <si>
    <t>Wykopy liniowe szerokości 0,8-2,5 m o ścianach pionowych głębokości do 1,5 m, kategoria gruntu III-IV</t>
  </si>
  <si>
    <t>Wykopy liniowewykonane ręcznie szerokości 0,8-2,5 m o ścianach pionowych  głębokości do 3,0 m, kategoria gruntu III-IV</t>
  </si>
  <si>
    <t>Umocnienie ścian wykopów wraz z rozbiórką umocnienia w gruntach suchych, szerokość do 1 m,  w gruncie kategorii III-IV, głębokość do 3 m</t>
  </si>
  <si>
    <t>10.1.1</t>
  </si>
  <si>
    <t>10.1.2</t>
  </si>
  <si>
    <t>10.1.3</t>
  </si>
  <si>
    <t>10.1.4</t>
  </si>
  <si>
    <t>10.1.5</t>
  </si>
  <si>
    <t>10.1.6</t>
  </si>
  <si>
    <t>Roboty montażowe</t>
  </si>
  <si>
    <t>Podłoża pod kanały i obiekty z materiałów sypkich, grubość 20 cm</t>
  </si>
  <si>
    <t>Kanały z rur typu PVC łączone na wcisk, Fi 315 mm</t>
  </si>
  <si>
    <t>Podłoża i obsypki z kruszyw naturalnych dowiezionych, piasek</t>
  </si>
  <si>
    <t>Próba szczelności kanałów rurowych, kanał Dn 300 mm</t>
  </si>
  <si>
    <t>10.2</t>
  </si>
  <si>
    <t>10.2.1</t>
  </si>
  <si>
    <t>10.2.2</t>
  </si>
  <si>
    <t>10.2.3</t>
  </si>
  <si>
    <t>10.2.4</t>
  </si>
  <si>
    <r>
      <t xml:space="preserve">Studzienki rewizyjne </t>
    </r>
    <r>
      <rPr>
        <b/>
        <sz val="8"/>
        <rFont val="Czcionka tekstu podstawowego"/>
        <family val="0"/>
      </rPr>
      <t>Ø</t>
    </r>
    <r>
      <rPr>
        <b/>
        <sz val="12.8"/>
        <rFont val="Times New Roman"/>
        <family val="1"/>
      </rPr>
      <t xml:space="preserve"> </t>
    </r>
    <r>
      <rPr>
        <b/>
        <sz val="8"/>
        <rFont val="Times New Roman"/>
        <family val="1"/>
      </rPr>
      <t>1200</t>
    </r>
  </si>
  <si>
    <r>
      <t>m</t>
    </r>
    <r>
      <rPr>
        <b/>
        <vertAlign val="superscript"/>
        <sz val="8"/>
        <color indexed="8"/>
        <rFont val="Times New Roman"/>
        <family val="1"/>
      </rPr>
      <t>2</t>
    </r>
  </si>
  <si>
    <t>10.3</t>
  </si>
  <si>
    <t>Podłoża pod kanały i obiekty z materiałów sypkich, grubość 15 cm</t>
  </si>
  <si>
    <t>Montaż studni rewizyjnych z kręgów betonowych fi1200 w gotowych wykopach o gł. 3 m</t>
  </si>
  <si>
    <t>Studnie kanalizacyjne systemowe, wyposażenie studni prefabrykowanej (pokrywa nadstudzienna 1200/600mm, właz żeliwny klasy D)</t>
  </si>
  <si>
    <t>kpl</t>
  </si>
  <si>
    <t>10.3.1</t>
  </si>
  <si>
    <t>10.3.2</t>
  </si>
  <si>
    <t>10.3.3</t>
  </si>
  <si>
    <t>10.4</t>
  </si>
  <si>
    <t>Ustawienie ogrodzeń segmentowych. Ogrodzenia U-12a</t>
  </si>
  <si>
    <t>Zasypanie wykopów wraz z zagęszczeniem grubość w stanie luźnym 30 cm, kategoria gruntu III-IV</t>
  </si>
  <si>
    <t>Zasypywanie wykopówwraz z zagęszczeniem szerokości 0,8-2,5 m o ścianach pionowych, głębokość do 3,0 m, kategoria gruntu III-IV</t>
  </si>
  <si>
    <t>10.4.1</t>
  </si>
  <si>
    <t>10.4.2</t>
  </si>
  <si>
    <t>Studzienki wodościekowe - roboty ziemne - wykopy pod studzienki</t>
  </si>
  <si>
    <t>10.5</t>
  </si>
  <si>
    <t>Roboty ziemne - zasypy</t>
  </si>
  <si>
    <t>Wykopy liniowewykonane ręcznie szerokości 0,8-2,5 m o ścianach pionowych, głębokości do 3,0 m, kategoria gruntu III-IV</t>
  </si>
  <si>
    <t>Umocnienie ścian wykopów wraz z rozbiórkąumocnienia , szerokość do 1 m,  w gruncie kategorii III-IV, głębokość do 3 m</t>
  </si>
  <si>
    <t>10.5.1</t>
  </si>
  <si>
    <t>10.5.2</t>
  </si>
  <si>
    <t>10.5.3</t>
  </si>
  <si>
    <t>10.5.4</t>
  </si>
  <si>
    <t>Studzienki wodościekowe - roboty montażowe</t>
  </si>
  <si>
    <t>10.6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</si>
  <si>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</si>
  <si>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</si>
  <si>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</si>
  <si>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10.6.1</t>
  </si>
  <si>
    <t>10.6.2</t>
  </si>
  <si>
    <t>10.6.3</t>
  </si>
  <si>
    <t>10.6.4</t>
  </si>
  <si>
    <t xml:space="preserve">Przykanaliki - roboty ziemne - wykopy </t>
  </si>
  <si>
    <t>Wykopy oraz przekopy wykonywane mechanicznie głębokość do 3 m, kategoria gruntu III-IV</t>
  </si>
  <si>
    <t>Wykopy liniowe szerokości 0,8-2,5 m wykonane ręcznie głębokości do 3,0 m, kategoria gruntu III-IV</t>
  </si>
  <si>
    <t>Umocnienie ścian wykopów wraz z rozbiórką szerokość do 1 m, grunt kategorii III-IV, głębokość do 3 m</t>
  </si>
  <si>
    <t>10.7</t>
  </si>
  <si>
    <t>10.7.1</t>
  </si>
  <si>
    <t>10.7.2</t>
  </si>
  <si>
    <t>10.7.3</t>
  </si>
  <si>
    <t>Przykanaliki - roboty montażowe</t>
  </si>
  <si>
    <t>10.8</t>
  </si>
  <si>
    <t>Kanały z rur typu PVC łączone na wcisk, Fi 200 mm</t>
  </si>
  <si>
    <t>Ułożenie rur osłonowych stalowych  Fi 355 mm</t>
  </si>
  <si>
    <t>10.8.1</t>
  </si>
  <si>
    <t>10.8.2</t>
  </si>
  <si>
    <t>10.8.3</t>
  </si>
  <si>
    <t>10.8.4</t>
  </si>
  <si>
    <t>Przykanaliki - roboty ziemne - zasypy</t>
  </si>
  <si>
    <t>10.9</t>
  </si>
  <si>
    <t>Zasypywanie wykopów wraz z zagęszczeniem szerokości 0,8-2,5 m o ścianach pionowych, głębokość do 3,0 m, kategoria gruntu III-IV</t>
  </si>
  <si>
    <t>10.9.1</t>
  </si>
  <si>
    <t>10.9.2</t>
  </si>
  <si>
    <t>Wyloty z kanaliacji W4 i W5</t>
  </si>
  <si>
    <t>10.10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</si>
  <si>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</si>
  <si>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</si>
  <si>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10.10.1</t>
  </si>
  <si>
    <t>10.10.2</t>
  </si>
  <si>
    <t>Wyloty z przykanalików WR 8 szt</t>
  </si>
  <si>
    <t>10.11</t>
  </si>
  <si>
    <t>Wykonanie ubezpieczenia płytami ażurowymi typu "Krata", płyty 90x60x10 cm</t>
  </si>
  <si>
    <t xml:space="preserve">Chodniki z kostki brukowej betonowej, grubość 8·cm, podsypka cementowo-piaskowa z wypełnieniem spoin piaskiem, kostka szara                                                                                                         </t>
  </si>
  <si>
    <t>KOSZTORYS OFERTOWY 
na zamówienie pn.:</t>
  </si>
  <si>
    <t>Formularz 2.2.</t>
  </si>
  <si>
    <t>Przebudowa drogi powiatowej nr 3559W Młodocin – Kowala (II Etap), na terenie gminy Kowala, na odcinku długości 
1 084 m, od km 0+011 do km 1+095</t>
  </si>
  <si>
    <t>…………………………………………………………</t>
  </si>
  <si>
    <t>podpis i pieczęć upełnomocnionego przedstawiciela Wykonawcy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</si>
</sst>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  <numFmt numFmtId="167" formatCode="#,##0.00_ ;\-#,##0.00\ "/>
  </numFmts>
  <fonts count="56">
    <font>
      <sz val="11"/>
      <color rgb="FF000000"/>
      <name val="Arial1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1"/>
      <family val="0"/>
    </font>
    <font>
      <i/>
      <sz val="8"/>
      <color indexed="8"/>
      <name val="Times New Roman1"/>
      <family val="0"/>
    </font>
    <font>
      <i/>
      <sz val="8"/>
      <color indexed="8"/>
      <name val="F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Cambria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Czcionka tekstu podstawowego"/>
      <family val="0"/>
    </font>
    <font>
      <b/>
      <sz val="12.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Cambria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Border="0" applyProtection="0">
      <alignment/>
    </xf>
    <xf numFmtId="0" fontId="49" fillId="27" borderId="1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Border="0" applyProtection="0">
      <alignment/>
    </xf>
    <xf numFmtId="164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53" applyFont="1" applyBorder="1" applyAlignment="1">
      <alignment vertical="top" wrapText="1"/>
      <protection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6" xfId="54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167" fontId="3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7" xfId="54" applyFont="1" applyFill="1" applyBorder="1" applyAlignment="1">
      <alignment horizontal="left" vertical="center" wrapText="1"/>
    </xf>
    <xf numFmtId="0" fontId="3" fillId="0" borderId="15" xfId="54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Tabela zbiorcza cz.1 (0030-0035)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130" zoomScaleNormal="160" zoomScaleSheetLayoutView="130" zoomScalePageLayoutView="0" workbookViewId="0" topLeftCell="A134">
      <selection activeCell="A2" sqref="A2:G2"/>
    </sheetView>
  </sheetViews>
  <sheetFormatPr defaultColWidth="6.796875" defaultRowHeight="12.75" customHeight="1"/>
  <cols>
    <col min="1" max="1" width="5.5" style="1" customWidth="1"/>
    <col min="2" max="2" width="8.19921875" style="1" customWidth="1"/>
    <col min="3" max="3" width="27.5" style="2" customWidth="1"/>
    <col min="4" max="4" width="6.09765625" style="1" customWidth="1"/>
    <col min="5" max="5" width="6.59765625" style="24" customWidth="1"/>
    <col min="6" max="6" width="8.09765625" style="37" customWidth="1"/>
    <col min="7" max="7" width="10" style="57" customWidth="1"/>
    <col min="8" max="16384" width="6.69921875" style="2" customWidth="1"/>
  </cols>
  <sheetData>
    <row r="1" spans="6:7" ht="12.75" customHeight="1">
      <c r="F1" s="82" t="s">
        <v>320</v>
      </c>
      <c r="G1" s="82"/>
    </row>
    <row r="2" spans="1:7" ht="24" customHeight="1">
      <c r="A2" s="73" t="s">
        <v>319</v>
      </c>
      <c r="B2" s="81"/>
      <c r="C2" s="81"/>
      <c r="D2" s="81"/>
      <c r="E2" s="81"/>
      <c r="F2" s="81"/>
      <c r="G2" s="81"/>
    </row>
    <row r="3" spans="1:7" ht="19.5" customHeight="1">
      <c r="A3" s="73" t="s">
        <v>321</v>
      </c>
      <c r="B3" s="73"/>
      <c r="C3" s="73"/>
      <c r="D3" s="73"/>
      <c r="E3" s="73"/>
      <c r="F3" s="73"/>
      <c r="G3" s="73"/>
    </row>
    <row r="4" spans="1:7" ht="13.5" customHeight="1">
      <c r="A4" s="73"/>
      <c r="B4" s="73"/>
      <c r="C4" s="73"/>
      <c r="D4" s="73"/>
      <c r="E4" s="73"/>
      <c r="F4" s="73"/>
      <c r="G4" s="73"/>
    </row>
    <row r="5" spans="1:7" ht="24.75" customHeight="1">
      <c r="A5" s="73" t="s">
        <v>223</v>
      </c>
      <c r="B5" s="73" t="s">
        <v>0</v>
      </c>
      <c r="C5" s="73" t="s">
        <v>1</v>
      </c>
      <c r="D5" s="73" t="s">
        <v>2</v>
      </c>
      <c r="E5" s="78" t="s">
        <v>3</v>
      </c>
      <c r="F5" s="4" t="s">
        <v>4</v>
      </c>
      <c r="G5" s="64" t="s">
        <v>5</v>
      </c>
    </row>
    <row r="6" spans="1:7" ht="11.25" customHeight="1">
      <c r="A6" s="73"/>
      <c r="B6" s="73"/>
      <c r="C6" s="73"/>
      <c r="D6" s="73"/>
      <c r="E6" s="78"/>
      <c r="F6" s="5" t="s">
        <v>6</v>
      </c>
      <c r="G6" s="65" t="s">
        <v>7</v>
      </c>
    </row>
    <row r="7" spans="1:7" ht="12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7">
        <v>7</v>
      </c>
    </row>
    <row r="8" spans="1:7" ht="21" customHeight="1">
      <c r="A8" s="6" t="s">
        <v>8</v>
      </c>
      <c r="B8" s="3" t="s">
        <v>9</v>
      </c>
      <c r="C8" s="7" t="s">
        <v>10</v>
      </c>
      <c r="D8" s="8"/>
      <c r="E8" s="20"/>
      <c r="F8" s="9"/>
      <c r="G8" s="56"/>
    </row>
    <row r="9" spans="1:7" ht="18" customHeight="1">
      <c r="A9" s="6" t="s">
        <v>11</v>
      </c>
      <c r="B9" s="3" t="s">
        <v>12</v>
      </c>
      <c r="C9" s="85" t="s">
        <v>13</v>
      </c>
      <c r="D9" s="86"/>
      <c r="E9" s="86"/>
      <c r="F9" s="10"/>
      <c r="G9" s="58"/>
    </row>
    <row r="10" spans="1:7" ht="45" customHeight="1">
      <c r="A10" s="12" t="s">
        <v>14</v>
      </c>
      <c r="B10" s="13" t="s">
        <v>15</v>
      </c>
      <c r="C10" s="14" t="s">
        <v>16</v>
      </c>
      <c r="D10" s="13" t="s">
        <v>17</v>
      </c>
      <c r="E10" s="15">
        <v>1.1</v>
      </c>
      <c r="F10" s="15">
        <v>0</v>
      </c>
      <c r="G10" s="66">
        <f>E10*F10</f>
        <v>0</v>
      </c>
    </row>
    <row r="11" spans="1:7" ht="17.25" customHeight="1">
      <c r="A11" s="16" t="s">
        <v>18</v>
      </c>
      <c r="B11" s="17" t="s">
        <v>12</v>
      </c>
      <c r="C11" s="76" t="s">
        <v>19</v>
      </c>
      <c r="D11" s="77"/>
      <c r="E11" s="77"/>
      <c r="F11" s="20"/>
      <c r="G11" s="56"/>
    </row>
    <row r="12" spans="1:7" ht="36" customHeight="1">
      <c r="A12" s="12" t="s">
        <v>20</v>
      </c>
      <c r="B12" s="13" t="s">
        <v>21</v>
      </c>
      <c r="C12" s="14" t="s">
        <v>22</v>
      </c>
      <c r="D12" s="13" t="s">
        <v>23</v>
      </c>
      <c r="E12" s="15">
        <v>9290</v>
      </c>
      <c r="F12" s="15">
        <v>0</v>
      </c>
      <c r="G12" s="66">
        <f>E12*F12</f>
        <v>0</v>
      </c>
    </row>
    <row r="13" spans="1:7" ht="18" customHeight="1">
      <c r="A13" s="16" t="s">
        <v>24</v>
      </c>
      <c r="B13" s="17" t="s">
        <v>12</v>
      </c>
      <c r="C13" s="76" t="s">
        <v>25</v>
      </c>
      <c r="D13" s="77"/>
      <c r="E13" s="77"/>
      <c r="F13" s="20"/>
      <c r="G13" s="56"/>
    </row>
    <row r="14" spans="1:7" ht="27" customHeight="1">
      <c r="A14" s="12" t="s">
        <v>26</v>
      </c>
      <c r="B14" s="13" t="s">
        <v>27</v>
      </c>
      <c r="C14" s="14" t="s">
        <v>28</v>
      </c>
      <c r="D14" s="13" t="s">
        <v>29</v>
      </c>
      <c r="E14" s="15">
        <v>94</v>
      </c>
      <c r="F14" s="15">
        <v>0</v>
      </c>
      <c r="G14" s="66">
        <f>E14*F14</f>
        <v>0</v>
      </c>
    </row>
    <row r="15" spans="1:7" ht="25.5" customHeight="1">
      <c r="A15" s="12" t="s">
        <v>30</v>
      </c>
      <c r="B15" s="13" t="s">
        <v>27</v>
      </c>
      <c r="C15" s="14" t="s">
        <v>31</v>
      </c>
      <c r="D15" s="13" t="s">
        <v>29</v>
      </c>
      <c r="E15" s="15">
        <v>5</v>
      </c>
      <c r="F15" s="15">
        <v>0</v>
      </c>
      <c r="G15" s="66">
        <f>E15*F15</f>
        <v>0</v>
      </c>
    </row>
    <row r="16" spans="1:7" ht="28.5" customHeight="1">
      <c r="A16" s="12" t="s">
        <v>32</v>
      </c>
      <c r="B16" s="13" t="s">
        <v>27</v>
      </c>
      <c r="C16" s="14" t="s">
        <v>33</v>
      </c>
      <c r="D16" s="13" t="s">
        <v>29</v>
      </c>
      <c r="E16" s="15">
        <v>3</v>
      </c>
      <c r="F16" s="15">
        <v>0</v>
      </c>
      <c r="G16" s="66">
        <f>E16*F16</f>
        <v>0</v>
      </c>
    </row>
    <row r="17" spans="1:7" ht="20.25" customHeight="1">
      <c r="A17" s="16" t="s">
        <v>34</v>
      </c>
      <c r="B17" s="17" t="s">
        <v>12</v>
      </c>
      <c r="C17" s="76" t="s">
        <v>35</v>
      </c>
      <c r="D17" s="77"/>
      <c r="E17" s="77"/>
      <c r="F17" s="20"/>
      <c r="G17" s="56"/>
    </row>
    <row r="18" spans="1:7" ht="36.75" customHeight="1">
      <c r="A18" s="12" t="s">
        <v>36</v>
      </c>
      <c r="B18" s="13" t="s">
        <v>37</v>
      </c>
      <c r="C18" s="14" t="s">
        <v>38</v>
      </c>
      <c r="D18" s="13" t="s">
        <v>23</v>
      </c>
      <c r="E18" s="15">
        <v>56.5</v>
      </c>
      <c r="F18" s="15">
        <v>0</v>
      </c>
      <c r="G18" s="66">
        <f aca="true" t="shared" si="0" ref="G18:G28">E18*F18</f>
        <v>0</v>
      </c>
    </row>
    <row r="19" spans="1:7" ht="36.75" customHeight="1">
      <c r="A19" s="12" t="s">
        <v>39</v>
      </c>
      <c r="B19" s="13" t="s">
        <v>37</v>
      </c>
      <c r="C19" s="14" t="s">
        <v>40</v>
      </c>
      <c r="D19" s="13" t="s">
        <v>23</v>
      </c>
      <c r="E19" s="15">
        <v>83.5</v>
      </c>
      <c r="F19" s="15">
        <v>0</v>
      </c>
      <c r="G19" s="66">
        <f t="shared" si="0"/>
        <v>0</v>
      </c>
    </row>
    <row r="20" spans="1:7" ht="24.75" customHeight="1">
      <c r="A20" s="12" t="s">
        <v>41</v>
      </c>
      <c r="B20" s="13" t="s">
        <v>37</v>
      </c>
      <c r="C20" s="14" t="s">
        <v>199</v>
      </c>
      <c r="D20" s="13" t="s">
        <v>23</v>
      </c>
      <c r="E20" s="15">
        <v>77</v>
      </c>
      <c r="F20" s="15">
        <v>0</v>
      </c>
      <c r="G20" s="66">
        <f t="shared" si="0"/>
        <v>0</v>
      </c>
    </row>
    <row r="21" spans="1:7" ht="27.75" customHeight="1">
      <c r="A21" s="12" t="s">
        <v>42</v>
      </c>
      <c r="B21" s="13" t="s">
        <v>37</v>
      </c>
      <c r="C21" s="14" t="s">
        <v>200</v>
      </c>
      <c r="D21" s="13" t="s">
        <v>23</v>
      </c>
      <c r="E21" s="15">
        <v>144</v>
      </c>
      <c r="F21" s="15">
        <v>0</v>
      </c>
      <c r="G21" s="66">
        <f t="shared" si="0"/>
        <v>0</v>
      </c>
    </row>
    <row r="22" spans="1:7" ht="27" customHeight="1">
      <c r="A22" s="12" t="s">
        <v>220</v>
      </c>
      <c r="B22" s="13" t="s">
        <v>37</v>
      </c>
      <c r="C22" s="14" t="s">
        <v>45</v>
      </c>
      <c r="D22" s="13" t="s">
        <v>43</v>
      </c>
      <c r="E22" s="15">
        <v>123.1</v>
      </c>
      <c r="F22" s="15">
        <v>0</v>
      </c>
      <c r="G22" s="66">
        <f t="shared" si="0"/>
        <v>0</v>
      </c>
    </row>
    <row r="23" spans="1:7" ht="27" customHeight="1">
      <c r="A23" s="12" t="s">
        <v>221</v>
      </c>
      <c r="B23" s="13" t="s">
        <v>37</v>
      </c>
      <c r="C23" s="14" t="s">
        <v>47</v>
      </c>
      <c r="D23" s="13" t="s">
        <v>43</v>
      </c>
      <c r="E23" s="15">
        <v>20</v>
      </c>
      <c r="F23" s="15">
        <v>0</v>
      </c>
      <c r="G23" s="66">
        <f t="shared" si="0"/>
        <v>0</v>
      </c>
    </row>
    <row r="24" spans="1:7" ht="21.75" customHeight="1">
      <c r="A24" s="12" t="s">
        <v>222</v>
      </c>
      <c r="B24" s="13" t="s">
        <v>37</v>
      </c>
      <c r="C24" s="14" t="s">
        <v>49</v>
      </c>
      <c r="D24" s="13" t="s">
        <v>29</v>
      </c>
      <c r="E24" s="15">
        <v>13</v>
      </c>
      <c r="F24" s="15">
        <v>0</v>
      </c>
      <c r="G24" s="66">
        <f t="shared" si="0"/>
        <v>0</v>
      </c>
    </row>
    <row r="25" spans="1:7" ht="24.75" customHeight="1">
      <c r="A25" s="12" t="s">
        <v>44</v>
      </c>
      <c r="B25" s="13" t="s">
        <v>37</v>
      </c>
      <c r="C25" s="14" t="s">
        <v>51</v>
      </c>
      <c r="D25" s="13" t="s">
        <v>29</v>
      </c>
      <c r="E25" s="15">
        <v>4</v>
      </c>
      <c r="F25" s="15">
        <v>0</v>
      </c>
      <c r="G25" s="66">
        <f t="shared" si="0"/>
        <v>0</v>
      </c>
    </row>
    <row r="26" spans="1:8" ht="20.25" customHeight="1">
      <c r="A26" s="12" t="s">
        <v>46</v>
      </c>
      <c r="B26" s="13" t="s">
        <v>37</v>
      </c>
      <c r="C26" s="14" t="s">
        <v>52</v>
      </c>
      <c r="D26" s="13" t="s">
        <v>29</v>
      </c>
      <c r="E26" s="15">
        <v>5</v>
      </c>
      <c r="F26" s="15">
        <v>0</v>
      </c>
      <c r="G26" s="66">
        <f t="shared" si="0"/>
        <v>0</v>
      </c>
      <c r="H26" s="63"/>
    </row>
    <row r="27" spans="1:7" ht="21.75" customHeight="1">
      <c r="A27" s="12" t="s">
        <v>48</v>
      </c>
      <c r="B27" s="13" t="s">
        <v>37</v>
      </c>
      <c r="C27" s="14" t="s">
        <v>53</v>
      </c>
      <c r="D27" s="13" t="s">
        <v>29</v>
      </c>
      <c r="E27" s="15">
        <v>7</v>
      </c>
      <c r="F27" s="15">
        <v>0</v>
      </c>
      <c r="G27" s="66">
        <f t="shared" si="0"/>
        <v>0</v>
      </c>
    </row>
    <row r="28" spans="1:7" ht="24" customHeight="1">
      <c r="A28" s="12" t="s">
        <v>50</v>
      </c>
      <c r="B28" s="13" t="s">
        <v>37</v>
      </c>
      <c r="C28" s="14" t="s">
        <v>54</v>
      </c>
      <c r="D28" s="13" t="s">
        <v>43</v>
      </c>
      <c r="E28" s="15">
        <v>148</v>
      </c>
      <c r="F28" s="15">
        <v>0</v>
      </c>
      <c r="G28" s="66">
        <f t="shared" si="0"/>
        <v>0</v>
      </c>
    </row>
    <row r="29" spans="1:7" ht="17.25" customHeight="1">
      <c r="A29" s="16" t="s">
        <v>55</v>
      </c>
      <c r="B29" s="17" t="s">
        <v>9</v>
      </c>
      <c r="C29" s="18" t="s">
        <v>56</v>
      </c>
      <c r="D29" s="19"/>
      <c r="E29" s="20"/>
      <c r="F29" s="20"/>
      <c r="G29" s="56"/>
    </row>
    <row r="30" spans="1:7" ht="18" customHeight="1">
      <c r="A30" s="16" t="s">
        <v>57</v>
      </c>
      <c r="B30" s="17" t="s">
        <v>12</v>
      </c>
      <c r="C30" s="18" t="s">
        <v>58</v>
      </c>
      <c r="D30" s="19"/>
      <c r="E30" s="20"/>
      <c r="F30" s="20"/>
      <c r="G30" s="56"/>
    </row>
    <row r="31" spans="1:7" ht="35.25" customHeight="1">
      <c r="A31" s="12" t="s">
        <v>59</v>
      </c>
      <c r="B31" s="13" t="s">
        <v>60</v>
      </c>
      <c r="C31" s="14" t="s">
        <v>197</v>
      </c>
      <c r="D31" s="13" t="s">
        <v>61</v>
      </c>
      <c r="E31" s="15">
        <v>820.9</v>
      </c>
      <c r="F31" s="15">
        <v>0</v>
      </c>
      <c r="G31" s="66">
        <f>E31*F31</f>
        <v>0</v>
      </c>
    </row>
    <row r="32" spans="1:6" ht="18" customHeight="1">
      <c r="A32" s="16" t="s">
        <v>62</v>
      </c>
      <c r="B32" s="17" t="s">
        <v>12</v>
      </c>
      <c r="C32" s="21" t="s">
        <v>63</v>
      </c>
      <c r="D32" s="22"/>
      <c r="E32" s="23"/>
      <c r="F32" s="23"/>
    </row>
    <row r="33" spans="1:7" ht="30" customHeight="1">
      <c r="A33" s="12" t="s">
        <v>64</v>
      </c>
      <c r="B33" s="13" t="s">
        <v>65</v>
      </c>
      <c r="C33" s="14" t="s">
        <v>198</v>
      </c>
      <c r="D33" s="13" t="s">
        <v>61</v>
      </c>
      <c r="E33" s="15">
        <v>1168.8</v>
      </c>
      <c r="F33" s="15">
        <v>0</v>
      </c>
      <c r="G33" s="66">
        <f>E33*F33</f>
        <v>0</v>
      </c>
    </row>
    <row r="34" spans="1:7" ht="19.5" customHeight="1">
      <c r="A34" s="16" t="s">
        <v>66</v>
      </c>
      <c r="B34" s="17" t="s">
        <v>9</v>
      </c>
      <c r="C34" s="76" t="s">
        <v>67</v>
      </c>
      <c r="D34" s="77"/>
      <c r="E34" s="77"/>
      <c r="F34" s="20"/>
      <c r="G34" s="56"/>
    </row>
    <row r="35" spans="1:7" ht="18" customHeight="1">
      <c r="A35" s="16" t="s">
        <v>68</v>
      </c>
      <c r="B35" s="17" t="s">
        <v>12</v>
      </c>
      <c r="C35" s="25" t="s">
        <v>69</v>
      </c>
      <c r="D35" s="26"/>
      <c r="E35" s="27"/>
      <c r="F35" s="27"/>
      <c r="G35" s="58"/>
    </row>
    <row r="36" spans="1:7" ht="35.25" customHeight="1">
      <c r="A36" s="12" t="s">
        <v>70</v>
      </c>
      <c r="B36" s="13" t="s">
        <v>71</v>
      </c>
      <c r="C36" s="14" t="s">
        <v>72</v>
      </c>
      <c r="D36" s="13" t="s">
        <v>43</v>
      </c>
      <c r="E36" s="15">
        <v>20</v>
      </c>
      <c r="F36" s="15">
        <v>0</v>
      </c>
      <c r="G36" s="66">
        <f>E36*F36</f>
        <v>0</v>
      </c>
    </row>
    <row r="37" spans="1:7" ht="29.25" customHeight="1">
      <c r="A37" s="12" t="s">
        <v>73</v>
      </c>
      <c r="B37" s="13" t="s">
        <v>74</v>
      </c>
      <c r="C37" s="14" t="s">
        <v>75</v>
      </c>
      <c r="D37" s="13" t="s">
        <v>61</v>
      </c>
      <c r="E37" s="15">
        <v>65.4</v>
      </c>
      <c r="F37" s="29">
        <v>0</v>
      </c>
      <c r="G37" s="66">
        <f>E37*F37</f>
        <v>0</v>
      </c>
    </row>
    <row r="38" spans="1:7" ht="65.25" customHeight="1">
      <c r="A38" s="12" t="s">
        <v>76</v>
      </c>
      <c r="B38" s="13" t="s">
        <v>74</v>
      </c>
      <c r="C38" s="14" t="s">
        <v>77</v>
      </c>
      <c r="D38" s="28" t="s">
        <v>43</v>
      </c>
      <c r="E38" s="28">
        <v>10.9</v>
      </c>
      <c r="F38" s="11">
        <v>0</v>
      </c>
      <c r="G38" s="66">
        <f>E38*F38</f>
        <v>0</v>
      </c>
    </row>
    <row r="39" spans="1:7" ht="78.75" customHeight="1">
      <c r="A39" s="12" t="s">
        <v>78</v>
      </c>
      <c r="B39" s="13" t="s">
        <v>74</v>
      </c>
      <c r="C39" s="14" t="s">
        <v>79</v>
      </c>
      <c r="D39" s="28" t="s">
        <v>80</v>
      </c>
      <c r="E39" s="28">
        <v>2</v>
      </c>
      <c r="F39" s="11">
        <v>0</v>
      </c>
      <c r="G39" s="66">
        <f>E39*F39</f>
        <v>0</v>
      </c>
    </row>
    <row r="40" spans="1:7" ht="17.25" customHeight="1">
      <c r="A40" s="30" t="s">
        <v>81</v>
      </c>
      <c r="B40" s="31" t="s">
        <v>9</v>
      </c>
      <c r="C40" s="32" t="s">
        <v>82</v>
      </c>
      <c r="D40" s="22"/>
      <c r="E40" s="23"/>
      <c r="F40" s="23"/>
      <c r="G40" s="59"/>
    </row>
    <row r="41" spans="1:7" ht="17.25" customHeight="1">
      <c r="A41" s="16" t="s">
        <v>83</v>
      </c>
      <c r="B41" s="17" t="s">
        <v>12</v>
      </c>
      <c r="C41" s="18" t="s">
        <v>84</v>
      </c>
      <c r="D41" s="19"/>
      <c r="E41" s="20"/>
      <c r="F41" s="20"/>
      <c r="G41" s="56"/>
    </row>
    <row r="42" spans="1:7" ht="31.5" customHeight="1">
      <c r="A42" s="12" t="s">
        <v>85</v>
      </c>
      <c r="B42" s="13" t="s">
        <v>86</v>
      </c>
      <c r="C42" s="14" t="s">
        <v>87</v>
      </c>
      <c r="D42" s="13" t="s">
        <v>61</v>
      </c>
      <c r="E42" s="15">
        <v>20.55</v>
      </c>
      <c r="F42" s="15">
        <v>0</v>
      </c>
      <c r="G42" s="66">
        <f>E42*F42</f>
        <v>0</v>
      </c>
    </row>
    <row r="43" spans="1:7" ht="21.75" customHeight="1">
      <c r="A43" s="12" t="s">
        <v>88</v>
      </c>
      <c r="B43" s="13" t="s">
        <v>86</v>
      </c>
      <c r="C43" s="14" t="s">
        <v>89</v>
      </c>
      <c r="D43" s="13" t="s">
        <v>43</v>
      </c>
      <c r="E43" s="15">
        <v>205.5</v>
      </c>
      <c r="F43" s="15">
        <v>0</v>
      </c>
      <c r="G43" s="66">
        <f>E43*F43</f>
        <v>0</v>
      </c>
    </row>
    <row r="44" spans="1:7" ht="23.25" customHeight="1">
      <c r="A44" s="12" t="s">
        <v>90</v>
      </c>
      <c r="B44" s="13" t="s">
        <v>86</v>
      </c>
      <c r="C44" s="14" t="s">
        <v>91</v>
      </c>
      <c r="D44" s="13" t="s">
        <v>29</v>
      </c>
      <c r="E44" s="15">
        <v>52</v>
      </c>
      <c r="F44" s="15">
        <v>0</v>
      </c>
      <c r="G44" s="66">
        <f>E44*F44</f>
        <v>0</v>
      </c>
    </row>
    <row r="45" spans="1:7" ht="20.25" customHeight="1">
      <c r="A45" s="16" t="s">
        <v>92</v>
      </c>
      <c r="B45" s="17" t="s">
        <v>9</v>
      </c>
      <c r="C45" s="18" t="s">
        <v>93</v>
      </c>
      <c r="D45" s="19"/>
      <c r="E45" s="20"/>
      <c r="F45" s="20"/>
      <c r="G45" s="56"/>
    </row>
    <row r="46" spans="1:7" ht="19.5" customHeight="1">
      <c r="A46" s="16" t="s">
        <v>224</v>
      </c>
      <c r="B46" s="17" t="s">
        <v>12</v>
      </c>
      <c r="C46" s="79" t="s">
        <v>95</v>
      </c>
      <c r="D46" s="80"/>
      <c r="E46" s="80"/>
      <c r="F46" s="20"/>
      <c r="G46" s="56"/>
    </row>
    <row r="47" spans="1:7" ht="27" customHeight="1">
      <c r="A47" s="12" t="s">
        <v>225</v>
      </c>
      <c r="B47" s="13" t="s">
        <v>97</v>
      </c>
      <c r="C47" s="14" t="s">
        <v>201</v>
      </c>
      <c r="D47" s="13" t="s">
        <v>23</v>
      </c>
      <c r="E47" s="15">
        <v>278</v>
      </c>
      <c r="F47" s="15">
        <v>0</v>
      </c>
      <c r="G47" s="66">
        <f>E47*F47</f>
        <v>0</v>
      </c>
    </row>
    <row r="48" spans="1:7" ht="27.75" customHeight="1">
      <c r="A48" s="12" t="s">
        <v>226</v>
      </c>
      <c r="B48" s="13" t="s">
        <v>97</v>
      </c>
      <c r="C48" s="14" t="s">
        <v>99</v>
      </c>
      <c r="D48" s="13" t="s">
        <v>23</v>
      </c>
      <c r="E48" s="15">
        <v>1880</v>
      </c>
      <c r="F48" s="15">
        <v>0</v>
      </c>
      <c r="G48" s="66">
        <f>E48*F48</f>
        <v>0</v>
      </c>
    </row>
    <row r="49" spans="1:7" ht="25.5" customHeight="1">
      <c r="A49" s="12" t="s">
        <v>227</v>
      </c>
      <c r="B49" s="13" t="s">
        <v>100</v>
      </c>
      <c r="C49" s="14" t="s">
        <v>202</v>
      </c>
      <c r="D49" s="13" t="s">
        <v>23</v>
      </c>
      <c r="E49" s="15">
        <v>437.95</v>
      </c>
      <c r="F49" s="15">
        <v>0</v>
      </c>
      <c r="G49" s="66">
        <f>E49*F49</f>
        <v>0</v>
      </c>
    </row>
    <row r="50" spans="1:7" ht="36.75" customHeight="1">
      <c r="A50" s="12" t="s">
        <v>228</v>
      </c>
      <c r="B50" s="13" t="s">
        <v>97</v>
      </c>
      <c r="C50" s="14" t="s">
        <v>203</v>
      </c>
      <c r="D50" s="13" t="s">
        <v>23</v>
      </c>
      <c r="E50" s="15">
        <v>282.55</v>
      </c>
      <c r="F50" s="15">
        <v>0</v>
      </c>
      <c r="G50" s="66">
        <f>E50*F50</f>
        <v>0</v>
      </c>
    </row>
    <row r="51" spans="1:7" ht="18" customHeight="1">
      <c r="A51" s="16" t="s">
        <v>94</v>
      </c>
      <c r="B51" s="17" t="s">
        <v>12</v>
      </c>
      <c r="C51" s="18" t="s">
        <v>101</v>
      </c>
      <c r="D51" s="19"/>
      <c r="E51" s="20"/>
      <c r="F51" s="20"/>
      <c r="G51" s="56"/>
    </row>
    <row r="52" spans="1:7" ht="24" customHeight="1">
      <c r="A52" s="12" t="s">
        <v>96</v>
      </c>
      <c r="B52" s="13" t="s">
        <v>102</v>
      </c>
      <c r="C52" s="14" t="s">
        <v>204</v>
      </c>
      <c r="D52" s="13" t="s">
        <v>23</v>
      </c>
      <c r="E52" s="15">
        <v>325</v>
      </c>
      <c r="F52" s="15">
        <v>0</v>
      </c>
      <c r="G52" s="66">
        <f aca="true" t="shared" si="1" ref="G52:G57">E52*F52</f>
        <v>0</v>
      </c>
    </row>
    <row r="53" spans="1:7" ht="30.75" customHeight="1">
      <c r="A53" s="12" t="s">
        <v>98</v>
      </c>
      <c r="B53" s="13" t="s">
        <v>102</v>
      </c>
      <c r="C53" s="14" t="s">
        <v>205</v>
      </c>
      <c r="D53" s="13" t="s">
        <v>23</v>
      </c>
      <c r="E53" s="15">
        <v>4155.25</v>
      </c>
      <c r="F53" s="15">
        <v>0</v>
      </c>
      <c r="G53" s="66">
        <f t="shared" si="1"/>
        <v>0</v>
      </c>
    </row>
    <row r="54" spans="1:7" ht="36" customHeight="1">
      <c r="A54" s="12" t="s">
        <v>103</v>
      </c>
      <c r="B54" s="13" t="s">
        <v>102</v>
      </c>
      <c r="C54" s="14" t="s">
        <v>104</v>
      </c>
      <c r="D54" s="13" t="s">
        <v>105</v>
      </c>
      <c r="E54" s="15">
        <v>518.05</v>
      </c>
      <c r="F54" s="15">
        <v>0</v>
      </c>
      <c r="G54" s="66">
        <f t="shared" si="1"/>
        <v>0</v>
      </c>
    </row>
    <row r="55" spans="1:7" ht="37.5" customHeight="1">
      <c r="A55" s="12" t="s">
        <v>106</v>
      </c>
      <c r="B55" s="13" t="s">
        <v>102</v>
      </c>
      <c r="C55" s="14" t="s">
        <v>206</v>
      </c>
      <c r="D55" s="13" t="s">
        <v>23</v>
      </c>
      <c r="E55" s="15">
        <v>4106.5</v>
      </c>
      <c r="F55" s="15">
        <v>0</v>
      </c>
      <c r="G55" s="66">
        <f t="shared" si="1"/>
        <v>0</v>
      </c>
    </row>
    <row r="56" spans="1:7" ht="38.25" customHeight="1">
      <c r="A56" s="12" t="s">
        <v>107</v>
      </c>
      <c r="B56" s="13" t="s">
        <v>102</v>
      </c>
      <c r="C56" s="14" t="s">
        <v>207</v>
      </c>
      <c r="D56" s="13" t="s">
        <v>23</v>
      </c>
      <c r="E56" s="15">
        <v>2722.45</v>
      </c>
      <c r="F56" s="15">
        <v>0</v>
      </c>
      <c r="G56" s="66">
        <f t="shared" si="1"/>
        <v>0</v>
      </c>
    </row>
    <row r="57" spans="1:7" ht="39" customHeight="1">
      <c r="A57" s="12" t="s">
        <v>108</v>
      </c>
      <c r="B57" s="13" t="s">
        <v>102</v>
      </c>
      <c r="C57" s="14" t="s">
        <v>208</v>
      </c>
      <c r="D57" s="13" t="s">
        <v>23</v>
      </c>
      <c r="E57" s="15">
        <v>6852.31</v>
      </c>
      <c r="F57" s="15">
        <v>0</v>
      </c>
      <c r="G57" s="66">
        <f t="shared" si="1"/>
        <v>0</v>
      </c>
    </row>
    <row r="58" spans="1:7" ht="15" customHeight="1">
      <c r="A58" s="16" t="s">
        <v>109</v>
      </c>
      <c r="B58" s="17" t="s">
        <v>12</v>
      </c>
      <c r="C58" s="18" t="s">
        <v>110</v>
      </c>
      <c r="D58" s="19"/>
      <c r="E58" s="20"/>
      <c r="F58" s="20"/>
      <c r="G58" s="56"/>
    </row>
    <row r="59" spans="1:7" ht="28.5" customHeight="1">
      <c r="A59" s="12" t="s">
        <v>111</v>
      </c>
      <c r="B59" s="13" t="s">
        <v>112</v>
      </c>
      <c r="C59" s="14" t="s">
        <v>113</v>
      </c>
      <c r="D59" s="13" t="s">
        <v>23</v>
      </c>
      <c r="E59" s="15">
        <v>617.5</v>
      </c>
      <c r="F59" s="15">
        <v>0</v>
      </c>
      <c r="G59" s="66">
        <f>E59*F59</f>
        <v>0</v>
      </c>
    </row>
    <row r="60" spans="1:7" ht="21.75" customHeight="1">
      <c r="A60" s="16" t="s">
        <v>114</v>
      </c>
      <c r="B60" s="17" t="s">
        <v>12</v>
      </c>
      <c r="C60" s="74" t="s">
        <v>115</v>
      </c>
      <c r="D60" s="75"/>
      <c r="E60" s="75"/>
      <c r="F60" s="75"/>
      <c r="G60" s="67"/>
    </row>
    <row r="61" spans="1:7" ht="30" customHeight="1">
      <c r="A61" s="12" t="s">
        <v>116</v>
      </c>
      <c r="B61" s="33" t="s">
        <v>117</v>
      </c>
      <c r="C61" s="14" t="s">
        <v>209</v>
      </c>
      <c r="D61" s="13" t="s">
        <v>255</v>
      </c>
      <c r="E61" s="15">
        <v>4106.5</v>
      </c>
      <c r="F61" s="15">
        <v>0</v>
      </c>
      <c r="G61" s="66">
        <f>E61*F61</f>
        <v>0</v>
      </c>
    </row>
    <row r="62" spans="1:7" ht="16.5" customHeight="1">
      <c r="A62" s="16" t="s">
        <v>118</v>
      </c>
      <c r="B62" s="17" t="s">
        <v>9</v>
      </c>
      <c r="C62" s="18" t="s">
        <v>119</v>
      </c>
      <c r="D62" s="19"/>
      <c r="E62" s="20"/>
      <c r="F62" s="20"/>
      <c r="G62" s="56"/>
    </row>
    <row r="63" spans="1:7" ht="15" customHeight="1">
      <c r="A63" s="16" t="s">
        <v>120</v>
      </c>
      <c r="B63" s="17" t="s">
        <v>12</v>
      </c>
      <c r="C63" s="18" t="s">
        <v>121</v>
      </c>
      <c r="D63" s="19"/>
      <c r="E63" s="20"/>
      <c r="F63" s="20"/>
      <c r="G63" s="56"/>
    </row>
    <row r="64" spans="1:7" ht="53.25" customHeight="1">
      <c r="A64" s="12" t="s">
        <v>122</v>
      </c>
      <c r="B64" s="13" t="s">
        <v>123</v>
      </c>
      <c r="C64" s="14" t="s">
        <v>124</v>
      </c>
      <c r="D64" s="13" t="s">
        <v>43</v>
      </c>
      <c r="E64" s="15">
        <v>627</v>
      </c>
      <c r="F64" s="15">
        <v>0</v>
      </c>
      <c r="G64" s="66">
        <f>E64*F64</f>
        <v>0</v>
      </c>
    </row>
    <row r="65" spans="1:7" ht="51" customHeight="1">
      <c r="A65" s="12" t="s">
        <v>125</v>
      </c>
      <c r="B65" s="13" t="s">
        <v>123</v>
      </c>
      <c r="C65" s="14" t="s">
        <v>126</v>
      </c>
      <c r="D65" s="13" t="s">
        <v>43</v>
      </c>
      <c r="E65" s="15">
        <v>115</v>
      </c>
      <c r="F65" s="15">
        <v>0</v>
      </c>
      <c r="G65" s="66">
        <f>E65*F65</f>
        <v>0</v>
      </c>
    </row>
    <row r="66" spans="1:7" ht="20.25" customHeight="1">
      <c r="A66" s="16" t="s">
        <v>127</v>
      </c>
      <c r="B66" s="17" t="s">
        <v>12</v>
      </c>
      <c r="C66" s="18" t="s">
        <v>128</v>
      </c>
      <c r="D66" s="19"/>
      <c r="E66" s="20"/>
      <c r="F66" s="20"/>
      <c r="G66" s="56"/>
    </row>
    <row r="67" spans="1:7" ht="38.25" customHeight="1">
      <c r="A67" s="12" t="s">
        <v>129</v>
      </c>
      <c r="B67" s="13" t="s">
        <v>130</v>
      </c>
      <c r="C67" s="14" t="s">
        <v>131</v>
      </c>
      <c r="D67" s="13" t="s">
        <v>23</v>
      </c>
      <c r="E67" s="15">
        <v>1880</v>
      </c>
      <c r="F67" s="15">
        <v>0</v>
      </c>
      <c r="G67" s="66">
        <f>E67*F67</f>
        <v>0</v>
      </c>
    </row>
    <row r="68" spans="1:7" ht="45.75" customHeight="1">
      <c r="A68" s="12" t="s">
        <v>132</v>
      </c>
      <c r="B68" s="13" t="s">
        <v>133</v>
      </c>
      <c r="C68" s="14" t="s">
        <v>318</v>
      </c>
      <c r="D68" s="13" t="s">
        <v>23</v>
      </c>
      <c r="E68" s="15">
        <v>278</v>
      </c>
      <c r="F68" s="15">
        <v>0</v>
      </c>
      <c r="G68" s="66">
        <f>E68*F68</f>
        <v>0</v>
      </c>
    </row>
    <row r="69" spans="1:7" ht="18" customHeight="1">
      <c r="A69" s="16" t="s">
        <v>134</v>
      </c>
      <c r="B69" s="17" t="s">
        <v>12</v>
      </c>
      <c r="C69" s="18" t="s">
        <v>135</v>
      </c>
      <c r="D69" s="19"/>
      <c r="E69" s="20"/>
      <c r="F69" s="20"/>
      <c r="G69" s="56"/>
    </row>
    <row r="70" spans="1:7" ht="33.75" customHeight="1">
      <c r="A70" s="12" t="s">
        <v>136</v>
      </c>
      <c r="B70" s="13" t="s">
        <v>137</v>
      </c>
      <c r="C70" s="14" t="s">
        <v>138</v>
      </c>
      <c r="D70" s="13" t="s">
        <v>43</v>
      </c>
      <c r="E70" s="15">
        <v>1634</v>
      </c>
      <c r="F70" s="15">
        <v>0</v>
      </c>
      <c r="G70" s="66">
        <f>E70*F70</f>
        <v>0</v>
      </c>
    </row>
    <row r="71" spans="1:7" ht="18.75" customHeight="1">
      <c r="A71" s="16" t="s">
        <v>139</v>
      </c>
      <c r="B71" s="17" t="s">
        <v>9</v>
      </c>
      <c r="C71" s="18" t="s">
        <v>140</v>
      </c>
      <c r="D71" s="19"/>
      <c r="E71" s="20"/>
      <c r="F71" s="20"/>
      <c r="G71" s="56"/>
    </row>
    <row r="72" spans="1:7" ht="18.75" customHeight="1">
      <c r="A72" s="16" t="s">
        <v>141</v>
      </c>
      <c r="B72" s="17" t="s">
        <v>12</v>
      </c>
      <c r="C72" s="18" t="s">
        <v>142</v>
      </c>
      <c r="D72" s="19"/>
      <c r="E72" s="20"/>
      <c r="F72" s="20"/>
      <c r="G72" s="56"/>
    </row>
    <row r="73" spans="1:7" ht="26.25" customHeight="1">
      <c r="A73" s="12" t="s">
        <v>143</v>
      </c>
      <c r="B73" s="13" t="s">
        <v>112</v>
      </c>
      <c r="C73" s="14" t="s">
        <v>144</v>
      </c>
      <c r="D73" s="13" t="s">
        <v>23</v>
      </c>
      <c r="E73" s="15">
        <v>1745</v>
      </c>
      <c r="F73" s="15">
        <v>0</v>
      </c>
      <c r="G73" s="66">
        <f>E73*F73</f>
        <v>0</v>
      </c>
    </row>
    <row r="74" spans="1:7" ht="22.5" customHeight="1">
      <c r="A74" s="16" t="s">
        <v>145</v>
      </c>
      <c r="B74" s="17" t="s">
        <v>12</v>
      </c>
      <c r="C74" s="18" t="s">
        <v>146</v>
      </c>
      <c r="D74" s="19"/>
      <c r="E74" s="20"/>
      <c r="F74" s="20"/>
      <c r="G74" s="56"/>
    </row>
    <row r="75" spans="1:7" ht="25.5" customHeight="1">
      <c r="A75" s="12" t="s">
        <v>147</v>
      </c>
      <c r="B75" s="13" t="s">
        <v>148</v>
      </c>
      <c r="C75" s="14" t="s">
        <v>210</v>
      </c>
      <c r="D75" s="13" t="s">
        <v>43</v>
      </c>
      <c r="E75" s="15">
        <v>335</v>
      </c>
      <c r="F75" s="15">
        <v>0</v>
      </c>
      <c r="G75" s="66">
        <f>E75*F75</f>
        <v>0</v>
      </c>
    </row>
    <row r="76" spans="1:7" ht="18.75" customHeight="1">
      <c r="A76" s="12" t="s">
        <v>149</v>
      </c>
      <c r="B76" s="13" t="s">
        <v>148</v>
      </c>
      <c r="C76" s="14" t="s">
        <v>150</v>
      </c>
      <c r="D76" s="13" t="s">
        <v>43</v>
      </c>
      <c r="E76" s="15">
        <v>52</v>
      </c>
      <c r="F76" s="15">
        <v>0</v>
      </c>
      <c r="G76" s="66">
        <f>E76*F76</f>
        <v>0</v>
      </c>
    </row>
    <row r="77" spans="1:7" ht="16.5" customHeight="1">
      <c r="A77" s="16" t="s">
        <v>151</v>
      </c>
      <c r="B77" s="17" t="s">
        <v>12</v>
      </c>
      <c r="C77" s="18" t="s">
        <v>152</v>
      </c>
      <c r="D77" s="19"/>
      <c r="E77" s="20"/>
      <c r="F77" s="20"/>
      <c r="G77" s="56"/>
    </row>
    <row r="78" spans="1:7" ht="18" customHeight="1">
      <c r="A78" s="12" t="s">
        <v>153</v>
      </c>
      <c r="B78" s="13" t="s">
        <v>154</v>
      </c>
      <c r="C78" s="14" t="s">
        <v>211</v>
      </c>
      <c r="D78" s="13" t="s">
        <v>23</v>
      </c>
      <c r="E78" s="15">
        <v>318</v>
      </c>
      <c r="F78" s="15">
        <v>0</v>
      </c>
      <c r="G78" s="66">
        <f>E78*F78</f>
        <v>0</v>
      </c>
    </row>
    <row r="79" spans="1:7" ht="27" customHeight="1">
      <c r="A79" s="12" t="s">
        <v>155</v>
      </c>
      <c r="B79" s="13" t="s">
        <v>154</v>
      </c>
      <c r="C79" s="14" t="s">
        <v>156</v>
      </c>
      <c r="D79" s="13" t="s">
        <v>23</v>
      </c>
      <c r="E79" s="15">
        <v>6150</v>
      </c>
      <c r="F79" s="15">
        <v>0</v>
      </c>
      <c r="G79" s="66">
        <f>E79*F79</f>
        <v>0</v>
      </c>
    </row>
    <row r="80" spans="1:7" ht="26.25" customHeight="1">
      <c r="A80" s="16" t="s">
        <v>157</v>
      </c>
      <c r="B80" s="17" t="s">
        <v>9</v>
      </c>
      <c r="C80" s="18" t="s">
        <v>158</v>
      </c>
      <c r="D80" s="19"/>
      <c r="E80" s="20"/>
      <c r="F80" s="20"/>
      <c r="G80" s="56"/>
    </row>
    <row r="81" spans="1:7" ht="17.25" customHeight="1">
      <c r="A81" s="16" t="s">
        <v>159</v>
      </c>
      <c r="B81" s="17" t="s">
        <v>12</v>
      </c>
      <c r="C81" s="18" t="s">
        <v>160</v>
      </c>
      <c r="D81" s="19"/>
      <c r="E81" s="20"/>
      <c r="F81" s="20"/>
      <c r="G81" s="56"/>
    </row>
    <row r="82" spans="1:7" ht="35.25" customHeight="1">
      <c r="A82" s="12" t="s">
        <v>161</v>
      </c>
      <c r="B82" s="13" t="s">
        <v>162</v>
      </c>
      <c r="C82" s="14" t="s">
        <v>212</v>
      </c>
      <c r="D82" s="13" t="s">
        <v>23</v>
      </c>
      <c r="E82" s="15">
        <v>167.41</v>
      </c>
      <c r="F82" s="15">
        <v>0</v>
      </c>
      <c r="G82" s="66">
        <f>E82*F82</f>
        <v>0</v>
      </c>
    </row>
    <row r="83" spans="1:7" ht="36.75" customHeight="1">
      <c r="A83" s="12" t="s">
        <v>163</v>
      </c>
      <c r="B83" s="13" t="s">
        <v>162</v>
      </c>
      <c r="C83" s="14" t="s">
        <v>213</v>
      </c>
      <c r="D83" s="13" t="s">
        <v>23</v>
      </c>
      <c r="E83" s="15">
        <v>104.6</v>
      </c>
      <c r="F83" s="15">
        <v>0</v>
      </c>
      <c r="G83" s="66">
        <f>E83*F83</f>
        <v>0</v>
      </c>
    </row>
    <row r="84" spans="1:7" ht="35.25" customHeight="1">
      <c r="A84" s="12" t="s">
        <v>164</v>
      </c>
      <c r="B84" s="13" t="s">
        <v>162</v>
      </c>
      <c r="C84" s="14" t="s">
        <v>214</v>
      </c>
      <c r="D84" s="13" t="s">
        <v>23</v>
      </c>
      <c r="E84" s="15">
        <v>3.42</v>
      </c>
      <c r="F84" s="15">
        <v>0</v>
      </c>
      <c r="G84" s="66">
        <f>E84*F84</f>
        <v>0</v>
      </c>
    </row>
    <row r="85" spans="1:7" ht="15.75" customHeight="1">
      <c r="A85" s="16" t="s">
        <v>165</v>
      </c>
      <c r="B85" s="17" t="s">
        <v>12</v>
      </c>
      <c r="C85" s="18" t="s">
        <v>166</v>
      </c>
      <c r="D85" s="19"/>
      <c r="E85" s="20"/>
      <c r="F85" s="20"/>
      <c r="G85" s="56"/>
    </row>
    <row r="86" spans="1:7" ht="28.5" customHeight="1">
      <c r="A86" s="12" t="s">
        <v>167</v>
      </c>
      <c r="B86" s="13" t="s">
        <v>168</v>
      </c>
      <c r="C86" s="14" t="s">
        <v>169</v>
      </c>
      <c r="D86" s="13" t="s">
        <v>29</v>
      </c>
      <c r="E86" s="15">
        <v>13</v>
      </c>
      <c r="F86" s="15">
        <v>0</v>
      </c>
      <c r="G86" s="66">
        <f>E86*F86</f>
        <v>0</v>
      </c>
    </row>
    <row r="87" spans="1:7" ht="36" customHeight="1">
      <c r="A87" s="12" t="s">
        <v>170</v>
      </c>
      <c r="B87" s="13" t="s">
        <v>168</v>
      </c>
      <c r="C87" s="14" t="s">
        <v>215</v>
      </c>
      <c r="D87" s="13" t="s">
        <v>29</v>
      </c>
      <c r="E87" s="15">
        <v>14</v>
      </c>
      <c r="F87" s="15">
        <v>0</v>
      </c>
      <c r="G87" s="66">
        <f>E87*F87</f>
        <v>0</v>
      </c>
    </row>
    <row r="88" spans="1:7" ht="36.75" customHeight="1">
      <c r="A88" s="12" t="s">
        <v>171</v>
      </c>
      <c r="B88" s="13" t="s">
        <v>168</v>
      </c>
      <c r="C88" s="14" t="s">
        <v>216</v>
      </c>
      <c r="D88" s="13" t="s">
        <v>29</v>
      </c>
      <c r="E88" s="15">
        <v>2</v>
      </c>
      <c r="F88" s="15">
        <v>0</v>
      </c>
      <c r="G88" s="66">
        <f>E88*F88</f>
        <v>0</v>
      </c>
    </row>
    <row r="89" spans="1:7" ht="18" customHeight="1">
      <c r="A89" s="16" t="s">
        <v>172</v>
      </c>
      <c r="B89" s="17" t="s">
        <v>12</v>
      </c>
      <c r="C89" s="76" t="s">
        <v>219</v>
      </c>
      <c r="D89" s="77"/>
      <c r="E89" s="77"/>
      <c r="F89" s="77"/>
      <c r="G89" s="68"/>
    </row>
    <row r="90" spans="1:7" ht="24.75" customHeight="1">
      <c r="A90" s="12" t="s">
        <v>173</v>
      </c>
      <c r="B90" s="13" t="s">
        <v>174</v>
      </c>
      <c r="C90" s="14" t="s">
        <v>175</v>
      </c>
      <c r="D90" s="13" t="s">
        <v>29</v>
      </c>
      <c r="E90" s="15">
        <v>4</v>
      </c>
      <c r="F90" s="15">
        <v>0</v>
      </c>
      <c r="G90" s="66">
        <f>E90*F90</f>
        <v>0</v>
      </c>
    </row>
    <row r="91" spans="1:7" ht="21" customHeight="1">
      <c r="A91" s="16" t="s">
        <v>176</v>
      </c>
      <c r="B91" s="17" t="s">
        <v>12</v>
      </c>
      <c r="C91" s="76" t="s">
        <v>177</v>
      </c>
      <c r="D91" s="77"/>
      <c r="E91" s="77"/>
      <c r="F91" s="77"/>
      <c r="G91" s="68"/>
    </row>
    <row r="92" spans="1:7" ht="32.25" customHeight="1">
      <c r="A92" s="12" t="s">
        <v>229</v>
      </c>
      <c r="B92" s="13" t="s">
        <v>174</v>
      </c>
      <c r="C92" s="14" t="s">
        <v>265</v>
      </c>
      <c r="D92" s="13" t="s">
        <v>43</v>
      </c>
      <c r="E92" s="15">
        <v>3</v>
      </c>
      <c r="F92" s="15">
        <v>0</v>
      </c>
      <c r="G92" s="66">
        <f>E92*F92</f>
        <v>0</v>
      </c>
    </row>
    <row r="93" spans="1:7" ht="18.75" customHeight="1">
      <c r="A93" s="16" t="s">
        <v>178</v>
      </c>
      <c r="B93" s="17" t="s">
        <v>12</v>
      </c>
      <c r="C93" s="41" t="s">
        <v>179</v>
      </c>
      <c r="D93" s="52"/>
      <c r="E93" s="53"/>
      <c r="F93" s="54"/>
      <c r="G93" s="60"/>
    </row>
    <row r="94" spans="1:7" ht="24.75" customHeight="1">
      <c r="A94" s="12" t="s">
        <v>180</v>
      </c>
      <c r="B94" s="13" t="s">
        <v>181</v>
      </c>
      <c r="C94" s="14" t="s">
        <v>182</v>
      </c>
      <c r="D94" s="13" t="s">
        <v>43</v>
      </c>
      <c r="E94" s="15">
        <v>5</v>
      </c>
      <c r="F94" s="15">
        <v>0</v>
      </c>
      <c r="G94" s="66">
        <f>E94*F94</f>
        <v>0</v>
      </c>
    </row>
    <row r="95" spans="1:7" ht="18.75" customHeight="1">
      <c r="A95" s="12" t="s">
        <v>183</v>
      </c>
      <c r="B95" s="13" t="s">
        <v>181</v>
      </c>
      <c r="C95" s="14" t="s">
        <v>184</v>
      </c>
      <c r="D95" s="13" t="s">
        <v>43</v>
      </c>
      <c r="E95" s="15">
        <v>5</v>
      </c>
      <c r="F95" s="15">
        <v>0</v>
      </c>
      <c r="G95" s="66">
        <f>E95*F95</f>
        <v>0</v>
      </c>
    </row>
    <row r="96" spans="1:7" ht="15.75" customHeight="1">
      <c r="A96" s="16" t="s">
        <v>185</v>
      </c>
      <c r="B96" s="17" t="s">
        <v>9</v>
      </c>
      <c r="C96" s="18" t="s">
        <v>186</v>
      </c>
      <c r="D96" s="19"/>
      <c r="E96" s="20"/>
      <c r="F96" s="20"/>
      <c r="G96" s="56"/>
    </row>
    <row r="97" spans="1:7" ht="16.5" customHeight="1">
      <c r="A97" s="16" t="s">
        <v>189</v>
      </c>
      <c r="B97" s="17" t="s">
        <v>12</v>
      </c>
      <c r="C97" s="18" t="s">
        <v>190</v>
      </c>
      <c r="D97" s="19"/>
      <c r="E97" s="20"/>
      <c r="F97" s="20"/>
      <c r="G97" s="56"/>
    </row>
    <row r="98" spans="1:7" ht="27" customHeight="1">
      <c r="A98" s="12" t="s">
        <v>187</v>
      </c>
      <c r="B98" s="13" t="s">
        <v>191</v>
      </c>
      <c r="C98" s="14" t="s">
        <v>192</v>
      </c>
      <c r="D98" s="13" t="s">
        <v>43</v>
      </c>
      <c r="E98" s="15">
        <v>60</v>
      </c>
      <c r="F98" s="15">
        <v>0</v>
      </c>
      <c r="G98" s="66">
        <f>E98*F98</f>
        <v>0</v>
      </c>
    </row>
    <row r="99" spans="1:7" ht="27.75" customHeight="1">
      <c r="A99" s="12" t="s">
        <v>188</v>
      </c>
      <c r="B99" s="13" t="s">
        <v>191</v>
      </c>
      <c r="C99" s="14" t="s">
        <v>193</v>
      </c>
      <c r="D99" s="13" t="s">
        <v>43</v>
      </c>
      <c r="E99" s="15">
        <v>60</v>
      </c>
      <c r="F99" s="15">
        <v>0</v>
      </c>
      <c r="G99" s="66">
        <f>E99*F99</f>
        <v>0</v>
      </c>
    </row>
    <row r="100" spans="1:8" ht="16.5" customHeight="1">
      <c r="A100" s="16">
        <v>10</v>
      </c>
      <c r="B100" s="17" t="s">
        <v>9</v>
      </c>
      <c r="C100" s="39" t="s">
        <v>217</v>
      </c>
      <c r="D100" s="38"/>
      <c r="E100" s="48"/>
      <c r="F100" s="48"/>
      <c r="G100" s="61"/>
      <c r="H100" s="40"/>
    </row>
    <row r="101" spans="1:8" ht="15.75" customHeight="1">
      <c r="A101" s="16" t="s">
        <v>230</v>
      </c>
      <c r="B101" s="17" t="s">
        <v>12</v>
      </c>
      <c r="C101" s="47" t="s">
        <v>218</v>
      </c>
      <c r="D101" s="38"/>
      <c r="E101" s="48"/>
      <c r="F101" s="48"/>
      <c r="G101" s="61"/>
      <c r="H101" s="40"/>
    </row>
    <row r="102" spans="1:8" ht="17.25" customHeight="1">
      <c r="A102" s="12" t="s">
        <v>238</v>
      </c>
      <c r="B102" s="13" t="s">
        <v>60</v>
      </c>
      <c r="C102" s="44" t="s">
        <v>231</v>
      </c>
      <c r="D102" s="46" t="s">
        <v>232</v>
      </c>
      <c r="E102" s="49">
        <v>29.08</v>
      </c>
      <c r="F102" s="49">
        <v>0</v>
      </c>
      <c r="G102" s="66">
        <f aca="true" t="shared" si="2" ref="G102:G107">E102*F102</f>
        <v>0</v>
      </c>
      <c r="H102" s="43"/>
    </row>
    <row r="103" spans="1:8" ht="24.75" customHeight="1">
      <c r="A103" s="12" t="s">
        <v>239</v>
      </c>
      <c r="B103" s="13" t="s">
        <v>15</v>
      </c>
      <c r="C103" s="45" t="s">
        <v>233</v>
      </c>
      <c r="D103" s="46" t="s">
        <v>17</v>
      </c>
      <c r="E103" s="49">
        <v>0.25</v>
      </c>
      <c r="F103" s="49">
        <v>0</v>
      </c>
      <c r="G103" s="66">
        <f t="shared" si="2"/>
        <v>0</v>
      </c>
      <c r="H103" s="43"/>
    </row>
    <row r="104" spans="1:8" ht="28.5" customHeight="1">
      <c r="A104" s="12" t="s">
        <v>240</v>
      </c>
      <c r="B104" s="13" t="s">
        <v>60</v>
      </c>
      <c r="C104" s="45" t="s">
        <v>234</v>
      </c>
      <c r="D104" s="46" t="s">
        <v>61</v>
      </c>
      <c r="E104" s="49">
        <v>182.59</v>
      </c>
      <c r="F104" s="49">
        <v>0</v>
      </c>
      <c r="G104" s="66">
        <f t="shared" si="2"/>
        <v>0</v>
      </c>
      <c r="H104" s="43"/>
    </row>
    <row r="105" spans="1:8" ht="33.75" customHeight="1">
      <c r="A105" s="12" t="s">
        <v>241</v>
      </c>
      <c r="B105" s="13" t="s">
        <v>60</v>
      </c>
      <c r="C105" s="45" t="s">
        <v>235</v>
      </c>
      <c r="D105" s="46" t="s">
        <v>61</v>
      </c>
      <c r="E105" s="49">
        <v>193.98</v>
      </c>
      <c r="F105" s="49">
        <v>0</v>
      </c>
      <c r="G105" s="66">
        <f t="shared" si="2"/>
        <v>0</v>
      </c>
      <c r="H105" s="43"/>
    </row>
    <row r="106" spans="1:8" ht="33" customHeight="1">
      <c r="A106" s="12" t="s">
        <v>242</v>
      </c>
      <c r="B106" s="13" t="s">
        <v>60</v>
      </c>
      <c r="C106" s="45" t="s">
        <v>236</v>
      </c>
      <c r="D106" s="46" t="s">
        <v>61</v>
      </c>
      <c r="E106" s="49">
        <v>28.57</v>
      </c>
      <c r="F106" s="49">
        <v>0</v>
      </c>
      <c r="G106" s="66">
        <f t="shared" si="2"/>
        <v>0</v>
      </c>
      <c r="H106" s="43"/>
    </row>
    <row r="107" spans="1:8" ht="35.25" customHeight="1">
      <c r="A107" s="12" t="s">
        <v>243</v>
      </c>
      <c r="B107" s="13" t="s">
        <v>60</v>
      </c>
      <c r="C107" s="45" t="s">
        <v>237</v>
      </c>
      <c r="D107" s="46" t="s">
        <v>23</v>
      </c>
      <c r="E107" s="49">
        <v>763.16</v>
      </c>
      <c r="F107" s="49">
        <v>0</v>
      </c>
      <c r="G107" s="66">
        <f t="shared" si="2"/>
        <v>0</v>
      </c>
      <c r="H107" s="43"/>
    </row>
    <row r="108" spans="1:8" ht="15.75" customHeight="1">
      <c r="A108" s="16" t="s">
        <v>249</v>
      </c>
      <c r="B108" s="17" t="s">
        <v>12</v>
      </c>
      <c r="C108" s="47" t="s">
        <v>244</v>
      </c>
      <c r="D108" s="38"/>
      <c r="E108" s="48"/>
      <c r="F108" s="48"/>
      <c r="G108" s="61"/>
      <c r="H108" s="43"/>
    </row>
    <row r="109" spans="1:8" ht="25.5" customHeight="1">
      <c r="A109" s="12" t="s">
        <v>250</v>
      </c>
      <c r="B109" s="13" t="s">
        <v>74</v>
      </c>
      <c r="C109" s="45" t="s">
        <v>245</v>
      </c>
      <c r="D109" s="46" t="s">
        <v>61</v>
      </c>
      <c r="E109" s="49">
        <v>49.15</v>
      </c>
      <c r="F109" s="49">
        <v>0</v>
      </c>
      <c r="G109" s="66">
        <f aca="true" t="shared" si="3" ref="G109:G146">E109*F109</f>
        <v>0</v>
      </c>
      <c r="H109" s="43"/>
    </row>
    <row r="110" spans="1:8" ht="23.25" customHeight="1">
      <c r="A110" s="12" t="s">
        <v>251</v>
      </c>
      <c r="B110" s="13" t="s">
        <v>74</v>
      </c>
      <c r="C110" s="45" t="s">
        <v>246</v>
      </c>
      <c r="D110" s="46" t="s">
        <v>43</v>
      </c>
      <c r="E110" s="49">
        <v>245.73</v>
      </c>
      <c r="F110" s="49">
        <v>0</v>
      </c>
      <c r="G110" s="66">
        <f t="shared" si="3"/>
        <v>0</v>
      </c>
      <c r="H110" s="43"/>
    </row>
    <row r="111" spans="1:8" ht="24" customHeight="1">
      <c r="A111" s="12" t="s">
        <v>252</v>
      </c>
      <c r="B111" s="13" t="s">
        <v>74</v>
      </c>
      <c r="C111" s="45" t="s">
        <v>247</v>
      </c>
      <c r="D111" s="46" t="s">
        <v>61</v>
      </c>
      <c r="E111" s="49">
        <v>131.91</v>
      </c>
      <c r="F111" s="49">
        <v>0</v>
      </c>
      <c r="G111" s="66">
        <f t="shared" si="3"/>
        <v>0</v>
      </c>
      <c r="H111" s="43"/>
    </row>
    <row r="112" spans="1:8" ht="25.5" customHeight="1">
      <c r="A112" s="12" t="s">
        <v>253</v>
      </c>
      <c r="B112" s="13" t="s">
        <v>74</v>
      </c>
      <c r="C112" s="45" t="s">
        <v>248</v>
      </c>
      <c r="D112" s="46" t="s">
        <v>43</v>
      </c>
      <c r="E112" s="49">
        <v>245.73</v>
      </c>
      <c r="F112" s="49">
        <v>0</v>
      </c>
      <c r="G112" s="66">
        <f t="shared" si="3"/>
        <v>0</v>
      </c>
      <c r="H112" s="43"/>
    </row>
    <row r="113" spans="1:8" ht="15.75" customHeight="1">
      <c r="A113" s="16" t="s">
        <v>256</v>
      </c>
      <c r="B113" s="17" t="s">
        <v>12</v>
      </c>
      <c r="C113" s="47" t="s">
        <v>254</v>
      </c>
      <c r="D113" s="38"/>
      <c r="E113" s="48"/>
      <c r="F113" s="48"/>
      <c r="G113" s="61"/>
      <c r="H113" s="43"/>
    </row>
    <row r="114" spans="1:8" ht="25.5" customHeight="1">
      <c r="A114" s="12" t="s">
        <v>261</v>
      </c>
      <c r="B114" s="13" t="s">
        <v>74</v>
      </c>
      <c r="C114" s="45" t="s">
        <v>257</v>
      </c>
      <c r="D114" s="46" t="s">
        <v>61</v>
      </c>
      <c r="E114" s="49">
        <v>2.1</v>
      </c>
      <c r="F114" s="49">
        <v>0</v>
      </c>
      <c r="G114" s="66">
        <f t="shared" si="3"/>
        <v>0</v>
      </c>
      <c r="H114" s="43"/>
    </row>
    <row r="115" spans="1:8" ht="34.5" customHeight="1">
      <c r="A115" s="12" t="s">
        <v>262</v>
      </c>
      <c r="B115" s="13" t="s">
        <v>74</v>
      </c>
      <c r="C115" s="45" t="s">
        <v>258</v>
      </c>
      <c r="D115" s="46" t="s">
        <v>29</v>
      </c>
      <c r="E115" s="49">
        <v>7</v>
      </c>
      <c r="F115" s="49">
        <v>0</v>
      </c>
      <c r="G115" s="66">
        <f t="shared" si="3"/>
        <v>0</v>
      </c>
      <c r="H115" s="43"/>
    </row>
    <row r="116" spans="1:8" ht="36" customHeight="1">
      <c r="A116" s="12" t="s">
        <v>263</v>
      </c>
      <c r="B116" s="13" t="s">
        <v>74</v>
      </c>
      <c r="C116" s="45" t="s">
        <v>259</v>
      </c>
      <c r="D116" s="46" t="s">
        <v>260</v>
      </c>
      <c r="E116" s="49">
        <v>7</v>
      </c>
      <c r="F116" s="49">
        <v>0</v>
      </c>
      <c r="G116" s="66">
        <f t="shared" si="3"/>
        <v>0</v>
      </c>
      <c r="H116" s="43"/>
    </row>
    <row r="117" spans="1:8" ht="12.75" customHeight="1">
      <c r="A117" s="16" t="s">
        <v>264</v>
      </c>
      <c r="B117" s="17" t="s">
        <v>12</v>
      </c>
      <c r="C117" s="55" t="s">
        <v>272</v>
      </c>
      <c r="D117" s="38"/>
      <c r="E117" s="48"/>
      <c r="F117" s="48"/>
      <c r="G117" s="61"/>
      <c r="H117" s="43"/>
    </row>
    <row r="118" spans="1:8" ht="12.75" customHeight="1">
      <c r="A118" s="12" t="s">
        <v>268</v>
      </c>
      <c r="B118" s="13" t="s">
        <v>65</v>
      </c>
      <c r="C118" s="45" t="s">
        <v>266</v>
      </c>
      <c r="D118" s="46" t="s">
        <v>61</v>
      </c>
      <c r="E118" s="49">
        <v>169.12</v>
      </c>
      <c r="F118" s="49">
        <v>0</v>
      </c>
      <c r="G118" s="66">
        <f t="shared" si="3"/>
        <v>0</v>
      </c>
      <c r="H118" s="43"/>
    </row>
    <row r="119" spans="1:8" ht="12.75" customHeight="1">
      <c r="A119" s="12" t="s">
        <v>269</v>
      </c>
      <c r="B119" s="13" t="s">
        <v>65</v>
      </c>
      <c r="C119" s="45" t="s">
        <v>267</v>
      </c>
      <c r="D119" s="46" t="s">
        <v>61</v>
      </c>
      <c r="E119" s="49">
        <v>29.85</v>
      </c>
      <c r="F119" s="49">
        <v>0</v>
      </c>
      <c r="G119" s="66">
        <f t="shared" si="3"/>
        <v>0</v>
      </c>
      <c r="H119" s="43"/>
    </row>
    <row r="120" spans="1:8" ht="18" customHeight="1">
      <c r="A120" s="16" t="s">
        <v>271</v>
      </c>
      <c r="B120" s="17" t="s">
        <v>12</v>
      </c>
      <c r="C120" s="83" t="s">
        <v>270</v>
      </c>
      <c r="D120" s="84"/>
      <c r="E120" s="84"/>
      <c r="F120" s="48"/>
      <c r="G120" s="61"/>
      <c r="H120" s="43"/>
    </row>
    <row r="121" spans="1:8" ht="17.25" customHeight="1">
      <c r="A121" s="12" t="s">
        <v>275</v>
      </c>
      <c r="B121" s="13" t="s">
        <v>60</v>
      </c>
      <c r="C121" s="45" t="s">
        <v>231</v>
      </c>
      <c r="D121" s="46" t="s">
        <v>232</v>
      </c>
      <c r="E121" s="49">
        <v>148</v>
      </c>
      <c r="F121" s="49">
        <v>0</v>
      </c>
      <c r="G121" s="66">
        <f t="shared" si="3"/>
        <v>0</v>
      </c>
      <c r="H121" s="43"/>
    </row>
    <row r="122" spans="1:8" ht="28.5" customHeight="1">
      <c r="A122" s="12" t="s">
        <v>276</v>
      </c>
      <c r="B122" s="13" t="s">
        <v>60</v>
      </c>
      <c r="C122" s="45" t="s">
        <v>234</v>
      </c>
      <c r="D122" s="46" t="s">
        <v>61</v>
      </c>
      <c r="E122" s="49">
        <v>28.82</v>
      </c>
      <c r="F122" s="49">
        <v>0</v>
      </c>
      <c r="G122" s="66">
        <f t="shared" si="3"/>
        <v>0</v>
      </c>
      <c r="H122" s="43"/>
    </row>
    <row r="123" spans="1:8" ht="36.75" customHeight="1">
      <c r="A123" s="12" t="s">
        <v>277</v>
      </c>
      <c r="B123" s="13" t="s">
        <v>60</v>
      </c>
      <c r="C123" s="45" t="s">
        <v>273</v>
      </c>
      <c r="D123" s="46" t="s">
        <v>61</v>
      </c>
      <c r="E123" s="49">
        <v>5.09</v>
      </c>
      <c r="F123" s="49">
        <v>0</v>
      </c>
      <c r="G123" s="66">
        <f t="shared" si="3"/>
        <v>0</v>
      </c>
      <c r="H123" s="43"/>
    </row>
    <row r="124" spans="1:8" ht="40.5" customHeight="1">
      <c r="A124" s="12" t="s">
        <v>278</v>
      </c>
      <c r="B124" s="13" t="s">
        <v>60</v>
      </c>
      <c r="C124" s="45" t="s">
        <v>274</v>
      </c>
      <c r="D124" s="46" t="s">
        <v>23</v>
      </c>
      <c r="E124" s="49">
        <v>33.9</v>
      </c>
      <c r="F124" s="49">
        <v>0</v>
      </c>
      <c r="G124" s="66">
        <f t="shared" si="3"/>
        <v>0</v>
      </c>
      <c r="H124" s="43"/>
    </row>
    <row r="125" spans="1:8" ht="16.5" customHeight="1">
      <c r="A125" s="16" t="s">
        <v>280</v>
      </c>
      <c r="B125" s="17" t="s">
        <v>12</v>
      </c>
      <c r="C125" s="83" t="s">
        <v>279</v>
      </c>
      <c r="D125" s="84"/>
      <c r="E125" s="84"/>
      <c r="F125" s="48"/>
      <c r="G125" s="61"/>
      <c r="H125" s="43"/>
    </row>
    <row r="126" spans="1:8" ht="24.75" customHeight="1">
      <c r="A126" s="12" t="s">
        <v>284</v>
      </c>
      <c r="B126" s="13" t="s">
        <v>74</v>
      </c>
      <c r="C126" s="45" t="s">
        <v>257</v>
      </c>
      <c r="D126" s="46" t="s">
        <v>61</v>
      </c>
      <c r="E126" s="49">
        <v>2.7</v>
      </c>
      <c r="F126" s="49">
        <v>0</v>
      </c>
      <c r="G126" s="66">
        <f t="shared" si="3"/>
        <v>0</v>
      </c>
      <c r="H126" s="43"/>
    </row>
    <row r="127" spans="1:8" ht="27.75" customHeight="1">
      <c r="A127" s="12" t="s">
        <v>285</v>
      </c>
      <c r="B127" s="13" t="s">
        <v>74</v>
      </c>
      <c r="C127" s="45" t="s">
        <v>281</v>
      </c>
      <c r="D127" s="46" t="s">
        <v>29</v>
      </c>
      <c r="E127" s="49">
        <v>18</v>
      </c>
      <c r="F127" s="49">
        <v>0</v>
      </c>
      <c r="G127" s="66">
        <f t="shared" si="3"/>
        <v>0</v>
      </c>
      <c r="H127" s="43"/>
    </row>
    <row r="128" spans="1:8" ht="34.5" customHeight="1">
      <c r="A128" s="12" t="s">
        <v>286</v>
      </c>
      <c r="B128" s="13" t="s">
        <v>74</v>
      </c>
      <c r="C128" s="45" t="s">
        <v>282</v>
      </c>
      <c r="D128" s="46" t="s">
        <v>29</v>
      </c>
      <c r="E128" s="49">
        <v>18</v>
      </c>
      <c r="F128" s="49">
        <v>0</v>
      </c>
      <c r="G128" s="66">
        <f t="shared" si="3"/>
        <v>0</v>
      </c>
      <c r="H128" s="43"/>
    </row>
    <row r="129" spans="1:8" ht="35.25" customHeight="1">
      <c r="A129" s="12" t="s">
        <v>287</v>
      </c>
      <c r="B129" s="13" t="s">
        <v>74</v>
      </c>
      <c r="C129" s="45" t="s">
        <v>283</v>
      </c>
      <c r="D129" s="46" t="s">
        <v>29</v>
      </c>
      <c r="E129" s="49">
        <v>18</v>
      </c>
      <c r="F129" s="49">
        <v>0</v>
      </c>
      <c r="G129" s="66">
        <f t="shared" si="3"/>
        <v>0</v>
      </c>
      <c r="H129" s="43"/>
    </row>
    <row r="130" spans="1:8" ht="15.75" customHeight="1">
      <c r="A130" s="16" t="s">
        <v>292</v>
      </c>
      <c r="B130" s="17" t="s">
        <v>12</v>
      </c>
      <c r="C130" s="83" t="s">
        <v>288</v>
      </c>
      <c r="D130" s="84"/>
      <c r="E130" s="84"/>
      <c r="F130" s="48"/>
      <c r="G130" s="61"/>
      <c r="H130" s="43"/>
    </row>
    <row r="131" spans="1:8" ht="29.25" customHeight="1">
      <c r="A131" s="12" t="s">
        <v>293</v>
      </c>
      <c r="B131" s="13" t="s">
        <v>60</v>
      </c>
      <c r="C131" s="45" t="s">
        <v>289</v>
      </c>
      <c r="D131" s="46" t="s">
        <v>61</v>
      </c>
      <c r="E131" s="49">
        <v>39.8</v>
      </c>
      <c r="F131" s="49">
        <v>0</v>
      </c>
      <c r="G131" s="66">
        <f t="shared" si="3"/>
        <v>0</v>
      </c>
      <c r="H131" s="43"/>
    </row>
    <row r="132" spans="1:8" ht="35.25" customHeight="1">
      <c r="A132" s="12" t="s">
        <v>294</v>
      </c>
      <c r="B132" s="13" t="s">
        <v>60</v>
      </c>
      <c r="C132" s="45" t="s">
        <v>290</v>
      </c>
      <c r="D132" s="46" t="s">
        <v>61</v>
      </c>
      <c r="E132" s="49">
        <v>6.13</v>
      </c>
      <c r="F132" s="49">
        <v>0</v>
      </c>
      <c r="G132" s="66">
        <f t="shared" si="3"/>
        <v>0</v>
      </c>
      <c r="H132" s="43"/>
    </row>
    <row r="133" spans="1:8" ht="36" customHeight="1">
      <c r="A133" s="12" t="s">
        <v>295</v>
      </c>
      <c r="B133" s="13" t="s">
        <v>60</v>
      </c>
      <c r="C133" s="45" t="s">
        <v>291</v>
      </c>
      <c r="D133" s="46" t="s">
        <v>23</v>
      </c>
      <c r="E133" s="49">
        <v>156.06</v>
      </c>
      <c r="F133" s="49">
        <v>0</v>
      </c>
      <c r="G133" s="66">
        <f t="shared" si="3"/>
        <v>0</v>
      </c>
      <c r="H133" s="43"/>
    </row>
    <row r="134" spans="1:8" ht="15" customHeight="1">
      <c r="A134" s="16" t="s">
        <v>297</v>
      </c>
      <c r="B134" s="17" t="s">
        <v>12</v>
      </c>
      <c r="C134" s="83" t="s">
        <v>296</v>
      </c>
      <c r="D134" s="84"/>
      <c r="E134" s="84"/>
      <c r="F134" s="48"/>
      <c r="G134" s="61"/>
      <c r="H134" s="43"/>
    </row>
    <row r="135" spans="1:8" ht="26.25" customHeight="1">
      <c r="A135" s="12" t="s">
        <v>300</v>
      </c>
      <c r="B135" s="13" t="s">
        <v>74</v>
      </c>
      <c r="C135" s="45" t="s">
        <v>257</v>
      </c>
      <c r="D135" s="46" t="s">
        <v>61</v>
      </c>
      <c r="E135" s="49">
        <v>0.7</v>
      </c>
      <c r="F135" s="49">
        <v>0</v>
      </c>
      <c r="G135" s="66">
        <f t="shared" si="3"/>
        <v>0</v>
      </c>
      <c r="H135" s="43"/>
    </row>
    <row r="136" spans="1:8" ht="25.5" customHeight="1">
      <c r="A136" s="12" t="s">
        <v>301</v>
      </c>
      <c r="B136" s="13" t="s">
        <v>74</v>
      </c>
      <c r="C136" s="45" t="s">
        <v>298</v>
      </c>
      <c r="D136" s="46" t="s">
        <v>43</v>
      </c>
      <c r="E136" s="49">
        <v>79.2</v>
      </c>
      <c r="F136" s="49">
        <v>0</v>
      </c>
      <c r="G136" s="66">
        <f t="shared" si="3"/>
        <v>0</v>
      </c>
      <c r="H136" s="43"/>
    </row>
    <row r="137" spans="1:8" ht="27.75" customHeight="1">
      <c r="A137" s="12" t="s">
        <v>302</v>
      </c>
      <c r="B137" s="13" t="s">
        <v>74</v>
      </c>
      <c r="C137" s="45" t="s">
        <v>247</v>
      </c>
      <c r="D137" s="46" t="s">
        <v>61</v>
      </c>
      <c r="E137" s="49">
        <v>1.56</v>
      </c>
      <c r="F137" s="49">
        <v>0</v>
      </c>
      <c r="G137" s="66">
        <f t="shared" si="3"/>
        <v>0</v>
      </c>
      <c r="H137" s="43"/>
    </row>
    <row r="138" spans="1:8" ht="20.25" customHeight="1">
      <c r="A138" s="12" t="s">
        <v>303</v>
      </c>
      <c r="B138" s="13" t="s">
        <v>191</v>
      </c>
      <c r="C138" s="45" t="s">
        <v>299</v>
      </c>
      <c r="D138" s="46" t="s">
        <v>43</v>
      </c>
      <c r="E138" s="49">
        <v>71.4</v>
      </c>
      <c r="F138" s="49">
        <v>0</v>
      </c>
      <c r="G138" s="66">
        <f t="shared" si="3"/>
        <v>0</v>
      </c>
      <c r="H138" s="43"/>
    </row>
    <row r="139" spans="1:8" ht="18" customHeight="1">
      <c r="A139" s="16" t="s">
        <v>305</v>
      </c>
      <c r="B139" s="17" t="s">
        <v>12</v>
      </c>
      <c r="C139" s="83" t="s">
        <v>304</v>
      </c>
      <c r="D139" s="84"/>
      <c r="E139" s="84"/>
      <c r="F139" s="48"/>
      <c r="G139" s="61"/>
      <c r="H139" s="43"/>
    </row>
    <row r="140" spans="1:8" ht="36.75" customHeight="1">
      <c r="A140" s="12" t="s">
        <v>307</v>
      </c>
      <c r="B140" s="13" t="s">
        <v>65</v>
      </c>
      <c r="C140" s="62" t="s">
        <v>266</v>
      </c>
      <c r="D140" s="46" t="s">
        <v>61</v>
      </c>
      <c r="E140" s="49">
        <v>52.37</v>
      </c>
      <c r="F140" s="49">
        <v>0</v>
      </c>
      <c r="G140" s="66">
        <f t="shared" si="3"/>
        <v>0</v>
      </c>
      <c r="H140" s="43"/>
    </row>
    <row r="141" spans="1:8" ht="34.5" customHeight="1">
      <c r="A141" s="12" t="s">
        <v>308</v>
      </c>
      <c r="B141" s="13" t="s">
        <v>65</v>
      </c>
      <c r="C141" s="62" t="s">
        <v>306</v>
      </c>
      <c r="D141" s="46" t="s">
        <v>61</v>
      </c>
      <c r="E141" s="49">
        <v>9.24</v>
      </c>
      <c r="F141" s="49">
        <v>0</v>
      </c>
      <c r="G141" s="66">
        <f t="shared" si="3"/>
        <v>0</v>
      </c>
      <c r="H141" s="43"/>
    </row>
    <row r="142" spans="1:8" ht="18" customHeight="1">
      <c r="A142" s="16" t="s">
        <v>310</v>
      </c>
      <c r="B142" s="17" t="s">
        <v>12</v>
      </c>
      <c r="C142" s="83" t="s">
        <v>309</v>
      </c>
      <c r="D142" s="84"/>
      <c r="E142" s="84"/>
      <c r="F142" s="48"/>
      <c r="G142" s="61"/>
      <c r="H142" s="43"/>
    </row>
    <row r="143" spans="1:8" ht="41.25" customHeight="1">
      <c r="A143" s="12" t="s">
        <v>313</v>
      </c>
      <c r="B143" s="13" t="s">
        <v>154</v>
      </c>
      <c r="C143" s="62" t="s">
        <v>311</v>
      </c>
      <c r="D143" s="46" t="s">
        <v>61</v>
      </c>
      <c r="E143" s="49">
        <v>0.2</v>
      </c>
      <c r="F143" s="49">
        <v>0</v>
      </c>
      <c r="G143" s="66">
        <f t="shared" si="3"/>
        <v>0</v>
      </c>
      <c r="H143" s="43"/>
    </row>
    <row r="144" spans="1:8" ht="36.75" customHeight="1">
      <c r="A144" s="12" t="s">
        <v>314</v>
      </c>
      <c r="B144" s="13" t="s">
        <v>154</v>
      </c>
      <c r="C144" s="62" t="s">
        <v>312</v>
      </c>
      <c r="D144" s="46" t="s">
        <v>23</v>
      </c>
      <c r="E144" s="49">
        <v>1.5</v>
      </c>
      <c r="F144" s="49">
        <v>0</v>
      </c>
      <c r="G144" s="66">
        <f t="shared" si="3"/>
        <v>0</v>
      </c>
      <c r="H144" s="43"/>
    </row>
    <row r="145" spans="1:8" ht="18" customHeight="1">
      <c r="A145" s="16" t="s">
        <v>316</v>
      </c>
      <c r="B145" s="17" t="s">
        <v>12</v>
      </c>
      <c r="C145" s="83" t="s">
        <v>315</v>
      </c>
      <c r="D145" s="84"/>
      <c r="E145" s="84"/>
      <c r="F145" s="48"/>
      <c r="G145" s="61"/>
      <c r="H145" s="43"/>
    </row>
    <row r="146" spans="1:8" ht="27.75" customHeight="1" thickBot="1">
      <c r="A146" s="42"/>
      <c r="B146" s="13" t="s">
        <v>154</v>
      </c>
      <c r="C146" s="62" t="s">
        <v>317</v>
      </c>
      <c r="D146" s="46" t="s">
        <v>23</v>
      </c>
      <c r="E146" s="49">
        <v>23.2</v>
      </c>
      <c r="F146" s="49">
        <v>0</v>
      </c>
      <c r="G146" s="66">
        <f t="shared" si="3"/>
        <v>0</v>
      </c>
      <c r="H146" s="43"/>
    </row>
    <row r="147" spans="1:7" ht="17.25" customHeight="1" thickBot="1" thickTop="1">
      <c r="A147" s="34" t="s">
        <v>194</v>
      </c>
      <c r="B147" s="35"/>
      <c r="C147" s="36"/>
      <c r="D147" s="36"/>
      <c r="E147" s="51"/>
      <c r="F147" s="50"/>
      <c r="G147" s="70">
        <f>SUM(G10:G146)</f>
        <v>0</v>
      </c>
    </row>
    <row r="148" spans="1:7" ht="14.25" customHeight="1" thickBot="1">
      <c r="A148" s="34" t="s">
        <v>195</v>
      </c>
      <c r="B148" s="35"/>
      <c r="C148" s="36"/>
      <c r="D148" s="36"/>
      <c r="E148" s="51"/>
      <c r="F148" s="69"/>
      <c r="G148" s="71">
        <f>G147*0.23</f>
        <v>0</v>
      </c>
    </row>
    <row r="149" spans="1:7" ht="14.25" customHeight="1" thickBot="1">
      <c r="A149" s="34" t="s">
        <v>196</v>
      </c>
      <c r="B149" s="35"/>
      <c r="C149" s="36"/>
      <c r="D149" s="36"/>
      <c r="E149" s="51"/>
      <c r="F149" s="69"/>
      <c r="G149" s="71">
        <f>G147+G148</f>
        <v>0</v>
      </c>
    </row>
    <row r="151" spans="4:7" ht="12.75" customHeight="1">
      <c r="D151" s="72" t="s">
        <v>322</v>
      </c>
      <c r="E151" s="72"/>
      <c r="F151" s="72"/>
      <c r="G151" s="72"/>
    </row>
    <row r="152" spans="4:7" ht="25.5" customHeight="1">
      <c r="D152" s="72" t="s">
        <v>323</v>
      </c>
      <c r="E152" s="72"/>
      <c r="F152" s="72"/>
      <c r="G152" s="72"/>
    </row>
  </sheetData>
  <sheetProtection/>
  <mergeCells count="26">
    <mergeCell ref="F1:G1"/>
    <mergeCell ref="C142:E142"/>
    <mergeCell ref="C145:E145"/>
    <mergeCell ref="C120:E120"/>
    <mergeCell ref="C125:E125"/>
    <mergeCell ref="C130:E130"/>
    <mergeCell ref="C134:E134"/>
    <mergeCell ref="C139:E139"/>
    <mergeCell ref="C9:E9"/>
    <mergeCell ref="C11:E11"/>
    <mergeCell ref="C91:F91"/>
    <mergeCell ref="A2:G2"/>
    <mergeCell ref="A3:G4"/>
    <mergeCell ref="A5:A6"/>
    <mergeCell ref="B5:B6"/>
    <mergeCell ref="C5:C6"/>
    <mergeCell ref="D152:G152"/>
    <mergeCell ref="D5:D6"/>
    <mergeCell ref="C60:F60"/>
    <mergeCell ref="C89:F89"/>
    <mergeCell ref="E5:E6"/>
    <mergeCell ref="D151:G151"/>
    <mergeCell ref="C13:E13"/>
    <mergeCell ref="C17:E17"/>
    <mergeCell ref="C34:E34"/>
    <mergeCell ref="C46:E46"/>
  </mergeCells>
  <printOptions horizontalCentered="1"/>
  <pageMargins left="0.78740157480315" right="0.78740157480315" top="1.083070866141733" bottom="1.083070866141733" header="0.78740157480315" footer="0.78740157480315"/>
  <pageSetup fitToHeight="0" fitToWidth="0" horizontalDpi="600" verticalDpi="600" orientation="portrait" pageOrder="overThenDown" paperSize="9" scale="77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</cp:lastModifiedBy>
  <cp:lastPrinted>2015-05-19T17:49:15Z</cp:lastPrinted>
  <dcterms:created xsi:type="dcterms:W3CDTF">2014-03-13T09:03:16Z</dcterms:created>
  <dcterms:modified xsi:type="dcterms:W3CDTF">2015-05-20T09:53:17Z</dcterms:modified>
  <cp:category/>
  <cp:version/>
  <cp:contentType/>
  <cp:contentStatus/>
  <cp:revision>6</cp:revision>
</cp:coreProperties>
</file>