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720" windowHeight="13356" activeTab="0"/>
  </bookViews>
  <sheets>
    <sheet name="Kosztorys ofertowy" sheetId="1" r:id="rId1"/>
  </sheets>
  <definedNames>
    <definedName name="_xlnm.Print_Area" localSheetId="0">'Kosztorys ofertowy'!$A$1:$G$133</definedName>
  </definedNames>
  <calcPr fullCalcOnLoad="1" fullPrecision="0"/>
</workbook>
</file>

<file path=xl/sharedStrings.xml><?xml version="1.0" encoding="utf-8"?>
<sst xmlns="http://schemas.openxmlformats.org/spreadsheetml/2006/main" count="435" uniqueCount="275">
  <si>
    <t>Podstawa</t>
  </si>
  <si>
    <t>Opis</t>
  </si>
  <si>
    <t>Ilość</t>
  </si>
  <si>
    <t>Wartość</t>
  </si>
  <si>
    <t>Roboty przygotowawcze</t>
  </si>
  <si>
    <t>Odtworzenie trasy i punktów wysokościowych</t>
  </si>
  <si>
    <t>Roboty towarzyszące</t>
  </si>
  <si>
    <t>m3</t>
  </si>
  <si>
    <t>m2</t>
  </si>
  <si>
    <t>m</t>
  </si>
  <si>
    <t>Roboty ziemne</t>
  </si>
  <si>
    <t>Odwodnienie korpusu drogowego</t>
  </si>
  <si>
    <t>Przepusty pod drogą i skrzyżowaniami</t>
  </si>
  <si>
    <t>Przepusty rurowe pod drogą - rura PEHD o średnicy 60 cm - ławy fundamentowe z kruszywa łamanego 0/31,5 mm o wymiarach 1,00x0,40 m</t>
  </si>
  <si>
    <t>Przepusty rurowe pod drogą - rura PEHD o średnicy 60 cm - ławy fundamentowe z betonu C16/20</t>
  </si>
  <si>
    <t>Przepusty rurowe pod drogą - rura PEHD o średnicy 60 cm - zasypanie przepustów pospółką wraz z zagęszczeniem</t>
  </si>
  <si>
    <t>Przepusty rurowe pod drogą - rura PEHD o średnicy 40cm - ławy fundamentowe z kruszywa łamanego 0/31,5 mm o wymiarach 1,00x0,40 m</t>
  </si>
  <si>
    <t>Przepusty rurowe pod drogą - rura PEHD o średnicy 40cm - ławy fundamentowe z betonu C16/20</t>
  </si>
  <si>
    <t>Przepusty rurowe pod drogą rura PEHD średnicy 40 cm wraz z wykonaniem warstwy wzmocnienia nad przepustem z chudego betonu o wymiarach 1mx0,20m x L m</t>
  </si>
  <si>
    <t>Przepusty rurowe pod drogą - rura PEHD o średnicy40 cm - zasypanie przepustów pospółką wraz z zagęszczeniem</t>
  </si>
  <si>
    <t>Przepusty rurowe pod zjazdami - rury PEHD o średnicy 40 cm - ławy fundamentowe z kruszywa łamanego 0/31,5 mm o wymiarach 0,48x0,20 m</t>
  </si>
  <si>
    <t>Nawierzchnie ciągów pieszych</t>
  </si>
  <si>
    <t>Mechaniczne profilowanie i zagęszenie podłoża pod warstwy konstrukcyjne nawierzchni ciągów pieszych</t>
  </si>
  <si>
    <t>Pobdudowa z piasku stabilizowanego cementem o Rm=1,5 Mpa grubość warstwy 10 cm</t>
  </si>
  <si>
    <t>Nawierzchnie zjazdów</t>
  </si>
  <si>
    <t>t</t>
  </si>
  <si>
    <t>Poszerzenie jezdni</t>
  </si>
  <si>
    <t>Skropienie podbudowy z kruszywa łamanego emulsją asfaltową średniorozpadową</t>
  </si>
  <si>
    <t>Elemeny ulic</t>
  </si>
  <si>
    <t>Palisada</t>
  </si>
  <si>
    <t>Urządzenia bezpieczeństwa ruchu</t>
  </si>
  <si>
    <t>Oznakowanie pionowe</t>
  </si>
  <si>
    <t>Pionowe znaki drogowe - słupki z rur stalowych zabezpieczone antykorozyjnie wraz z montażem</t>
  </si>
  <si>
    <t>Oznakowanie poziome</t>
  </si>
  <si>
    <t>Oznakowanie poziome jezdni farbą chlorokauczukową - malowane mechanicznie wedlug projektu Stałej Organizacji Ruchu</t>
  </si>
  <si>
    <t>Wartość kosztorysowa robót bez podatku VAT</t>
  </si>
  <si>
    <t>Podatek VAT</t>
  </si>
  <si>
    <t>Ogółem wartość kosztorysowa robót</t>
  </si>
  <si>
    <t>km</t>
  </si>
  <si>
    <t>Przepusty rurowe pod zjazdami - dostawa rury PEHD o średnicy 40 cm, montaż,</t>
  </si>
  <si>
    <t>Pionowe znaki drogowe -nowe tablice - znaki zakazu, nakazu, ostrzegawcze i informacyjne o pow, ponad 0,3 m2 wraz z montażem - według Projektu Stałej Organizacji Ruchu</t>
  </si>
  <si>
    <t>Oporniki betonowe wtopione o wym, 12x25x100 cm na podsypce piaskowej ( montowane na zjazdach z kostki od strony posesji) na ławie betonowej z oporem z betonu C12/15</t>
  </si>
  <si>
    <t>Lp.</t>
  </si>
  <si>
    <t>Cena jedn.</t>
  </si>
  <si>
    <t>1.1</t>
  </si>
  <si>
    <t>1 d.1.1</t>
  </si>
  <si>
    <t>D.01.01.01.</t>
  </si>
  <si>
    <t>1.2</t>
  </si>
  <si>
    <t>2 d.1.2</t>
  </si>
  <si>
    <t>D.01.04.01</t>
  </si>
  <si>
    <t>szt.</t>
  </si>
  <si>
    <t>3 d.1.2</t>
  </si>
  <si>
    <t>D.01.02.04</t>
  </si>
  <si>
    <t>4 d.1.2</t>
  </si>
  <si>
    <t>D.02.01.01 D.01.02.02</t>
  </si>
  <si>
    <t>6 d.1.2</t>
  </si>
  <si>
    <t>7 d.1.2</t>
  </si>
  <si>
    <t>8 d.1.2</t>
  </si>
  <si>
    <t>9 d.1.2</t>
  </si>
  <si>
    <t>Regulacja wyskokościowa studni telekomunikacyjnej.</t>
  </si>
  <si>
    <t>10 d.1.2</t>
  </si>
  <si>
    <t>11 d.1.3</t>
  </si>
  <si>
    <t>D.01.02.01B.</t>
  </si>
  <si>
    <t>1.4</t>
  </si>
  <si>
    <t>12 d.1.4</t>
  </si>
  <si>
    <t>D.01.02.04.</t>
  </si>
  <si>
    <t>13 d.1.4</t>
  </si>
  <si>
    <t>14 d.1.4</t>
  </si>
  <si>
    <t>15 d.1.4</t>
  </si>
  <si>
    <t>16 d.1.4</t>
  </si>
  <si>
    <t>17 d.1.4</t>
  </si>
  <si>
    <t>18 d.1.4</t>
  </si>
  <si>
    <t>19 d.1.4</t>
  </si>
  <si>
    <t>20 d.1.4</t>
  </si>
  <si>
    <t>21 d.1.4</t>
  </si>
  <si>
    <t>23 d.2</t>
  </si>
  <si>
    <t>D.01.02.02.</t>
  </si>
  <si>
    <t>24 d.2</t>
  </si>
  <si>
    <t>D.02.01.01</t>
  </si>
  <si>
    <t>25 d.2</t>
  </si>
  <si>
    <t>D.02.03.01</t>
  </si>
  <si>
    <t>3.1.1</t>
  </si>
  <si>
    <t>26 d.3.1.1</t>
  </si>
  <si>
    <t>27 d.3.1.1</t>
  </si>
  <si>
    <t>D.06.02.01</t>
  </si>
  <si>
    <t>28 d.3.1.1</t>
  </si>
  <si>
    <t>29 d.3.1.1</t>
  </si>
  <si>
    <t>30 d.3.1.1</t>
  </si>
  <si>
    <t>31 d.3.1.1</t>
  </si>
  <si>
    <t>32 d.3.1.1</t>
  </si>
  <si>
    <t>33 d.3.1.1</t>
  </si>
  <si>
    <t>34 d.3.1.1</t>
  </si>
  <si>
    <t>35 d.3.1.1</t>
  </si>
  <si>
    <t>36 d.3.1.1</t>
  </si>
  <si>
    <t>37 d.3.1.1</t>
  </si>
  <si>
    <t>3.1.2</t>
  </si>
  <si>
    <t>Przepusty pod zjazdami 400 mm.</t>
  </si>
  <si>
    <t>38 d.3.1.2</t>
  </si>
  <si>
    <t>39 d.3.1.2</t>
  </si>
  <si>
    <t>40 d.3.1.2</t>
  </si>
  <si>
    <t>41 d.3.1.2</t>
  </si>
  <si>
    <t>42 d.3.1.2</t>
  </si>
  <si>
    <t>3.1.3</t>
  </si>
  <si>
    <t>Rów kryty 400 mm.</t>
  </si>
  <si>
    <t>43 d.3.1.3</t>
  </si>
  <si>
    <t>Roboty remontowe - cięcie piłą nawierzchni bitumicznych na gł. 15 cm</t>
  </si>
  <si>
    <t>44 d.3.1.3</t>
  </si>
  <si>
    <t>45 d.3.1.3</t>
  </si>
  <si>
    <t>Mechaniczne rozebranie podbudowy z betonu o grub. 30 cm</t>
  </si>
  <si>
    <t>47 d.3.1.3</t>
  </si>
  <si>
    <t>48 d.3.1.3</t>
  </si>
  <si>
    <t>Pełne umocnienie pionowych ścian wykopów liniowych o szer. do 1 m i głęb. do 3 m</t>
  </si>
  <si>
    <t>49 d.3.1.3</t>
  </si>
  <si>
    <t>51 d.3.1.3</t>
  </si>
  <si>
    <t>52 d.3.1.3</t>
  </si>
  <si>
    <t>53 d.3.1.3</t>
  </si>
  <si>
    <t>54 d.3.1.3</t>
  </si>
  <si>
    <t>Zasypanie rowu krytego 400 mm pospółką wraz z zagęszczeniem.</t>
  </si>
  <si>
    <t>55 d.3.1.3</t>
  </si>
  <si>
    <t>56 d.3.1.3</t>
  </si>
  <si>
    <t>57 d.3.1.3</t>
  </si>
  <si>
    <t>59 d.3.1.3</t>
  </si>
  <si>
    <t>60 d.3.1.3</t>
  </si>
  <si>
    <t>61 d.3.1.3</t>
  </si>
  <si>
    <t>62 d.4</t>
  </si>
  <si>
    <t>D.04.01.01</t>
  </si>
  <si>
    <t>63 d.4</t>
  </si>
  <si>
    <t>D.04.02.01</t>
  </si>
  <si>
    <t>64 d.4</t>
  </si>
  <si>
    <t>D.04.05.01</t>
  </si>
  <si>
    <t>65 d.4</t>
  </si>
  <si>
    <t>D.05.03.23.</t>
  </si>
  <si>
    <t>66 d.4</t>
  </si>
  <si>
    <t>67 d.5</t>
  </si>
  <si>
    <t>D.02.01.01.</t>
  </si>
  <si>
    <t>69 d.5</t>
  </si>
  <si>
    <t>70 d.5</t>
  </si>
  <si>
    <t>71 d.5</t>
  </si>
  <si>
    <t>D.04.04.02.</t>
  </si>
  <si>
    <t>72 d.6</t>
  </si>
  <si>
    <t>74 d.6</t>
  </si>
  <si>
    <t>75 d.6</t>
  </si>
  <si>
    <t>Nawierzchnie dróg D.05.03.05</t>
  </si>
  <si>
    <t>76 d.7.1</t>
  </si>
  <si>
    <t>D.04.03.01.</t>
  </si>
  <si>
    <t>77 d.7.1</t>
  </si>
  <si>
    <t>D.05.03.05.b</t>
  </si>
  <si>
    <t>78 d.7.1</t>
  </si>
  <si>
    <t>79 d.7.1</t>
  </si>
  <si>
    <t>D.04.07.01</t>
  </si>
  <si>
    <t>80 d.7.1</t>
  </si>
  <si>
    <t>81 d.7.1</t>
  </si>
  <si>
    <t>D.05.03.05.a</t>
  </si>
  <si>
    <t>7.2</t>
  </si>
  <si>
    <t>82 d.7.2</t>
  </si>
  <si>
    <t>83 d.7.2</t>
  </si>
  <si>
    <t>84 d.7.2</t>
  </si>
  <si>
    <t>85 d.7.2</t>
  </si>
  <si>
    <t>86 d.7.2</t>
  </si>
  <si>
    <t>87 d.7.2</t>
  </si>
  <si>
    <t>88 d.7.2</t>
  </si>
  <si>
    <t>89 d.7.2</t>
  </si>
  <si>
    <t>90 d.7.2</t>
  </si>
  <si>
    <t>91 d.7.2</t>
  </si>
  <si>
    <t>D.05.03.05.</t>
  </si>
  <si>
    <t>7.3</t>
  </si>
  <si>
    <t>Nawierzchnia gruntowa ulepszona D.05.01.02 - projektowane pobocze</t>
  </si>
  <si>
    <t>92 d.7.3</t>
  </si>
  <si>
    <t>93 d.7.3</t>
  </si>
  <si>
    <t>D.05.01.02.</t>
  </si>
  <si>
    <t>8.1</t>
  </si>
  <si>
    <t>Krawężniki betonowe D.08.01.01.</t>
  </si>
  <si>
    <t>94 d.8.1</t>
  </si>
  <si>
    <t>D.08.01.01.</t>
  </si>
  <si>
    <t>96 d.8.1</t>
  </si>
  <si>
    <t>98 d.8.1</t>
  </si>
  <si>
    <t>8.2</t>
  </si>
  <si>
    <t>Obrzeża betonowe D.08.03.01.</t>
  </si>
  <si>
    <t>100 d.8.2</t>
  </si>
  <si>
    <t>D.08.03.01.</t>
  </si>
  <si>
    <t>8.3</t>
  </si>
  <si>
    <t>101 d.8.3</t>
  </si>
  <si>
    <t>103 d.9.1</t>
  </si>
  <si>
    <t>D.07.06.02.</t>
  </si>
  <si>
    <t>9.2</t>
  </si>
  <si>
    <t>105 d.9.2</t>
  </si>
  <si>
    <t>D.07.02.01.</t>
  </si>
  <si>
    <t>106 d.9.2</t>
  </si>
  <si>
    <t>107 d.9.2</t>
  </si>
  <si>
    <t>9.3</t>
  </si>
  <si>
    <t>108 d.9.3</t>
  </si>
  <si>
    <t>D.07.01.01</t>
  </si>
  <si>
    <t>Przestawienie istniejących wiat przystankowych, wykonanie fundamentów, montaż.</t>
  </si>
  <si>
    <t>Przepusty rurowe pod drogą rura PEHD średnicy 60 cm wraz z wykonaniem warstwy wzmocnienia nad przepustem z chudego betonu o wymiarach 1m x 0,20m x L m</t>
  </si>
  <si>
    <t>D.02.01.01      kalk. indywid.</t>
  </si>
  <si>
    <t>kalk. indywid.</t>
  </si>
  <si>
    <t>Jedn. obm.</t>
  </si>
  <si>
    <t>Roboty rozbiórkowe</t>
  </si>
  <si>
    <t>Zabezpieczenie rurociągów przed zamarzaniem - izolacja keramzytem o grubości 30 cm wraz z wykonaniem warstwy 2 x folia PE.</t>
  </si>
  <si>
    <t>Ułożenie rur osłonowych z PCW o śr. do 140 mm na kablach telekomunikacyjnych (według palnu sytuacyjnego).</t>
  </si>
  <si>
    <t>Przełożenie kabla telekomunikacyjnego na długości 17 mb - nowy kabel wraz z robotami ziemnymi i wszelkim koniecznym osprzętem.</t>
  </si>
  <si>
    <t>Mechaniczne rozebranie podbudowy z kruszywa o grub. 20 cm.</t>
  </si>
  <si>
    <t xml:space="preserve">Ręczne rozebranie nawierzchni zjazdów z betonowej kostki brukowej na podsypce piaskowej wraz z transportem. </t>
  </si>
  <si>
    <t>Regulacja pionowa studzienek dla zaworów wodociągowych.</t>
  </si>
  <si>
    <t>Mechaniczne rozebranie podbudowy z betonu lub stabilizacji cementowej o grub. 30 cm.</t>
  </si>
  <si>
    <t>Wykonanie wykopów wraz z transportem urobku poza teren budowy.</t>
  </si>
  <si>
    <t xml:space="preserve">Wykonanie nasypów wraz z transportem i zagęszczeniem. </t>
  </si>
  <si>
    <t xml:space="preserve">Roboty ziemne wykonane mechanicznie - wykop pod projektowane przepusty z ławą wraz z profilowaniem i zagęszceniem wykopu (powierzchnia wykopu wraz z ławą - 1,70m2) </t>
  </si>
  <si>
    <t xml:space="preserve">Roboty ziemne wykonane mechanicznie, pod projektowane przepusty z ławą wraz z profilowaniem i zagęszceniem wykopu (powierzchnia wykopu wraz z ławą - 1,50 m 2) </t>
  </si>
  <si>
    <t xml:space="preserve">Roboty ziemne wykonane mechanicznie pod projektowane przepusty z ławą wraz z profilowaniem i zagęszczeniem wykopu (powierzchnia wykopu wraz z ławą - 1,00 m 2) </t>
  </si>
  <si>
    <t>Roboty remontowe - frezowanie nawierzchni bitumicznej o śr. gr. 15 cm  wraz z wywozem materiału (głębokość frezowania - 15 cm)</t>
  </si>
  <si>
    <t>Kanały rurowe - podłoża z materiałów sypkich o grub. 20 cm - piasek.</t>
  </si>
  <si>
    <t>Studnia na rowie krytym inspekcyjna włazowa śred. 1000, właz kanałowy żel, fi 600 mm kl,D (40 t) z pokrywą-  ( wysokości studni zgodnie z planem sytuacyjnym )</t>
  </si>
  <si>
    <t xml:space="preserve">Studzienki ściekowe uliczne betonowe o śr. 500 mm z osadnikiem bez syfonu wraz z wpustem i kratą żeliwną.  </t>
  </si>
  <si>
    <t>Warstwa ścieralna z betonu asfaltowego AC 11 S 50/70 - KR2 - o gr, 4 cm.</t>
  </si>
  <si>
    <t>Skropienie warstwy podbudowy zasadniczej emulsją asfaltową szybko-rozpadową.</t>
  </si>
  <si>
    <t>Podbudowa zasadnicza z betonu asfaltowego AC 16 P 50/70 - KR 2 o gr, warstwa po zagęszczeniu 5 cm.</t>
  </si>
  <si>
    <t>Mechaniczne profilowanie i zagęszenie podłoża pod warstwy projektowanego pobocza.</t>
  </si>
  <si>
    <t xml:space="preserve">Przepusty rurowe pod zjazdami - rury PEHD o średnicy 40 cm - zasypanie przepustów pospółką wraz z zagęszczeniem </t>
  </si>
  <si>
    <t>Ścianki czołowe prefabrykowane żelbetowe przepustów rurowych o średnicy 40 cm d na podsypce z kruszywa naturalnego gr. 10 cm,</t>
  </si>
  <si>
    <t>Warstwa odsączająca- grub. warstwy po zag. 10 cm</t>
  </si>
  <si>
    <t>Rury kanalizacyjne monolityczne z PVC o śr. nom. 200mm - przykanaliki z wylotem do rowu drogowego - sztywność obwodowa SN8, zagęszczanie dna, warstwa pisaku 20 cm po zagęszczeniu.</t>
  </si>
  <si>
    <t>Wykonanie koryta w gruncie mechanicznie pod zjazdy z kruszywa gł. 20 cm</t>
  </si>
  <si>
    <t xml:space="preserve">Cięcie piłą nawierzchni bitumicznych pod przykanaliki na gł.15 cm. </t>
  </si>
  <si>
    <t xml:space="preserve">Ścianki czołowe prefabrykowane na wylocie przykanalików dla rur o średnicy 20 cm na podsypce z kruszywa naturalnego gr. 10 cm.  </t>
  </si>
  <si>
    <t>Nawierzchnie ciągów pieszych z kostki brukowej betonowej kolor, grub.6 cm na podsypce piaskowej z wypełnieniem spoin piaskiem</t>
  </si>
  <si>
    <t>Nawierzchnie ciągów pieszych z kostki brukowej betonowej - płytki z wypustkami - na podsypce piaskowej z wypełnieniem spoin piaskiem</t>
  </si>
  <si>
    <t>Nawierzchnie zatok parkingowych</t>
  </si>
  <si>
    <t>Podbudowa zasadnicza z kruszywa łamanego - warstwa o grub. po zagęszcz. 20 cm.</t>
  </si>
  <si>
    <t>Mechanicze zagęszczenie warstwy odsączającej w korycie poszerzenia jezdni - grub. warstwy po zag. 20 cm.</t>
  </si>
  <si>
    <t>Mechaniczne profilowanie i zagęszenie podłoża pod warstwy projektowanej konstrukcji jezdni.</t>
  </si>
  <si>
    <t xml:space="preserve">Roboty ziemne wykonane mechanicznie pod poszerzenia jezdni, gr. kat. III, (głębokość korytowania 53 cm). </t>
  </si>
  <si>
    <t>Skropienie warstwy wyrównawczej emulsją asfaltową szybkorozpadową</t>
  </si>
  <si>
    <t>Umocnienie poboczy kruszywem łamanym 0/31,5 gr,10cm, szerokości  1,00 m.</t>
  </si>
  <si>
    <t>Krawężniki betonowe wtopione o wym, 15x30x100 cm na podsypce cem. - piaskowej, na ławie betonowej z oporem z betonu C12/15</t>
  </si>
  <si>
    <t>Krawężniki betonowe o wym, 15x30x100 cm na podsypce cem. -piaskowej, na ławie betonowej z oporem z betonu C 12/15</t>
  </si>
  <si>
    <t>Obrzeża betonowe o wym, 30x8x100 cm na podsypce piaskowej z wypełnieniem spoin piaskiem</t>
  </si>
  <si>
    <t>Poręcze ochronne łańcuchowe pojedyncze o rozstawie słupków co 1,50 m z rur śr. 80 lub 60 mm (malowane proszkowo) z łańcuchem ochronnym w dwóch rzędach - ogordzenie łańcuchowe U12-b</t>
  </si>
  <si>
    <t>Rozbiórka istniejących znaków zakazu, nakazu, ostrzegawczych i informacyjnych o pow. ponad 0,3 m2 wraz z rozbiókrą fundamentow, wraz z transportem poza teren budowy</t>
  </si>
  <si>
    <t>Mechaniczne rozebranie nawierzchni zjazdów z betonu na podsypce piaskowej wraz z transportem poza teren budowy.</t>
  </si>
  <si>
    <t>Mechaniczne rozebranie nawierzchni zjazdów z bloczków betonowych na podsypce piaskowej wraz z transportem poza teren budowy.</t>
  </si>
  <si>
    <t>Obsługa geodezyjna inwestycji wraz z inwentaryzacją powykonawczą - pozycja obejmuje kompleksową obsługę geodezyjną dla całego zadania wraz z kosztami ochrony i przeniesienia znaków osnowy geodezyjnej, zgłoszeniem do PODGIK w Radomiu przed rozpoczęciem prac z tym związanych oraz pokryciem wszystkich kosztów z tym związanych.</t>
  </si>
  <si>
    <t>Ścianki czołowe prefabrykowane żelbetowe dla przepustów rurowych o średnicy 40 cm na podsypce z kruszywa naturalnego gr. 10 cm.</t>
  </si>
  <si>
    <t>odcinek od km 4+150 do km 4+860, długości 710m</t>
  </si>
  <si>
    <t>Zabezpieczenie istniejących drzew na czas budowy.</t>
  </si>
  <si>
    <t>Wykopy liniowe o szer.0,8m i głęb.do 1,5 m o ścianach pionowych w gruntach suchych wykonane ręcznie - ocieplenie wodociągu, na odkład.</t>
  </si>
  <si>
    <t>Roboty ziemne pod rów kryty śred. 400, wykonane mechanicznie, gr. kat. III z transportem urobku oraz profilowaniem i zagęszczeniem wykopu (powierzchnia wykopu wraz z ławą - 1,10 m2)</t>
  </si>
  <si>
    <t>Ścianki czołowe prefabrykowane przepustów rurowych o średnicy 40 cm  na podsypce z kruszywa naturalnego gr. 10 cm.</t>
  </si>
  <si>
    <t>Zasypywanie i zagęszczanie wykopów o ścianach pionowych, szer.0,8 - 2,5m i głęb. do 1,5 m.</t>
  </si>
  <si>
    <t xml:space="preserve">Rozebranie wtopionych krawężników betonowych na ławie betonowej </t>
  </si>
  <si>
    <t>Cięcie piłą nawierzchni bitumicznych na gł. 15 cm - odcięcie istniejacej nawierzchni drogi w miejscu rozbiórki istn. krawężników, w miejscach zmiany konstrukcji nawierzchni.</t>
  </si>
  <si>
    <t>Frezowanie nawierzchni bitumicznej o średniej gr. 15 cm z wywozem materiału z rozbiórki  (głębokość ferzowania - 15 cm).</t>
  </si>
  <si>
    <t>Ręczne rozebranie obrzeży 8x30 cm na podsypce piaskowej - materiał do odzysku w 90 %, przeznaczony do ponownego wbudowania.</t>
  </si>
  <si>
    <t>Usunięcie warstwy ziemi urodzajnej (humusu) o grubości do 20cm pod proj. chodnikiem  wraz z transportem poza teren budowy</t>
  </si>
  <si>
    <t>Ścianki czołowe przepustów rurowych o średnicy 60 cm  na podsypce z kruszywa naturalnego gr. 10 cm.</t>
  </si>
  <si>
    <t>Rury kanalizacyjne z tworzyw sztucznych - lite, sztywność obwodowa SN8, o śr. nom. 400 mm</t>
  </si>
  <si>
    <t>Frezowanie nawierzchni bitumicznej o średniej gr.15 cm z wywozem materiału (głębokość frezowania - 15 cm)</t>
  </si>
  <si>
    <t>Pobudowa pod zjazdy z kostki z piasku stabilizowanego cementem Rm=5 MPa, grubość warstwy po zagęszczeniu 15 cm</t>
  </si>
  <si>
    <t>Nawierzchnia na zjazdach z kruszywa łamanego 0/31,5 - warstwa o grub. 20 cm po zagęszcz.</t>
  </si>
  <si>
    <t>Wykonanie koryta pod zatokę, mechanicznie, gł. 16 cm.</t>
  </si>
  <si>
    <t>Pobudowa z piasku stabilizowanego cementem Rm=5 Mpa pod zatokę , gr.warstwy po zagęszczeniu 15 cm</t>
  </si>
  <si>
    <t>Nawierzchnia na ztokach z kostki brukowej betonowej, kolor, gr. 8 cm, na podsypce cem. - piask. z wypełnieniem spoin piaskiem</t>
  </si>
  <si>
    <t>Nawierzchnia na zjazdach z kostki brukowej bet., kolor, grub.8 cm na podsypce cem. - piask. z wypełnieniem spoin piaskiem.</t>
  </si>
  <si>
    <t>Wyrównanie do poziomu istniejącej nawierzchni - warstwa wyrównacza z betonu asfaltowego KR 2 - 100kg/m2 z AC 16W 50/70</t>
  </si>
  <si>
    <t>Podbudowa zasadnicza z betonu asfaltowego AC 16 P 50/70 - KR 2 o gr. warstwy po zagęszczeniu 5 cm.</t>
  </si>
  <si>
    <t>Palisada betonowa o wym, 12x18x60 cm - kolor szary</t>
  </si>
  <si>
    <t>Ręczne rozebranie nawierzchni chodników z betonowej kostki brukowej na podsypce piaskowej  - materiał do odzysku w 90 % przeznaczony do ponownego wbudowania w tym samym miejscu    ( przy OSP).</t>
  </si>
  <si>
    <t>Skropienie warstwy wyrównawczej emulsją asfaltową szybko-rozpadową.</t>
  </si>
  <si>
    <t>Warstwa wyrównacza z betonu asfaltowego KR 2 - 100kg/m2 z AC 16W 50/70.</t>
  </si>
  <si>
    <t>Oczyszczenie i skropienie istniejącej nawierzchni emulsją asfaltową szybkorozpadową.</t>
  </si>
  <si>
    <t>KOSZTORYS OFERTOWY</t>
  </si>
  <si>
    <t>Przebudowa drogi powiatowej 3542W Wierzbica - Modrzejowice (etap III)</t>
  </si>
  <si>
    <t>Formularz 2.2 do SIWZ</t>
  </si>
  <si>
    <t>/podpis i pieczęć upełnomocnionego przedstawiciela Wykonawcy/</t>
  </si>
  <si>
    <t>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</si>
</sst>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abSelected="1" view="pageBreakPreview" zoomScaleSheetLayoutView="100" workbookViewId="0" topLeftCell="A75">
      <selection activeCell="C78" sqref="C78"/>
    </sheetView>
  </sheetViews>
  <sheetFormatPr defaultColWidth="9.140625" defaultRowHeight="15"/>
  <cols>
    <col min="1" max="1" width="13.140625" style="6" customWidth="1"/>
    <col min="2" max="2" width="16.140625" style="6" customWidth="1"/>
    <col min="3" max="3" width="66.140625" style="1" customWidth="1"/>
    <col min="4" max="4" width="8.00390625" style="6" customWidth="1"/>
    <col min="5" max="5" width="11.8515625" style="12" customWidth="1"/>
    <col min="6" max="6" width="13.00390625" style="12" customWidth="1"/>
    <col min="7" max="7" width="15.28125" style="12" customWidth="1"/>
    <col min="8" max="16384" width="9.140625" style="1" customWidth="1"/>
  </cols>
  <sheetData>
    <row r="1" spans="5:7" ht="15">
      <c r="E1" s="20"/>
      <c r="F1" s="20" t="s">
        <v>272</v>
      </c>
      <c r="G1" s="20"/>
    </row>
    <row r="3" spans="1:7" ht="22.5" customHeight="1">
      <c r="A3" s="23" t="s">
        <v>270</v>
      </c>
      <c r="B3" s="23"/>
      <c r="C3" s="23"/>
      <c r="D3" s="23"/>
      <c r="E3" s="23"/>
      <c r="F3" s="23"/>
      <c r="G3" s="23"/>
    </row>
    <row r="4" spans="1:7" ht="7.5" customHeight="1">
      <c r="A4" s="18"/>
      <c r="B4" s="18"/>
      <c r="C4" s="18"/>
      <c r="D4" s="18"/>
      <c r="E4" s="18"/>
      <c r="F4" s="18"/>
      <c r="G4" s="18"/>
    </row>
    <row r="5" spans="1:7" ht="24" customHeight="1">
      <c r="A5" s="19"/>
      <c r="B5" s="27" t="s">
        <v>271</v>
      </c>
      <c r="C5" s="27"/>
      <c r="D5" s="27"/>
      <c r="E5" s="27"/>
      <c r="F5" s="27"/>
      <c r="G5" s="27"/>
    </row>
    <row r="6" spans="1:7" ht="32.25" customHeight="1">
      <c r="A6" s="28" t="s">
        <v>243</v>
      </c>
      <c r="B6" s="28"/>
      <c r="C6" s="28"/>
      <c r="D6" s="28"/>
      <c r="E6" s="28"/>
      <c r="F6" s="28"/>
      <c r="G6" s="28"/>
    </row>
    <row r="7" spans="1:7" ht="30.75">
      <c r="A7" s="3" t="s">
        <v>42</v>
      </c>
      <c r="B7" s="3" t="s">
        <v>0</v>
      </c>
      <c r="C7" s="3" t="s">
        <v>1</v>
      </c>
      <c r="D7" s="3" t="s">
        <v>196</v>
      </c>
      <c r="E7" s="3" t="s">
        <v>2</v>
      </c>
      <c r="F7" s="3" t="s">
        <v>43</v>
      </c>
      <c r="G7" s="3" t="s">
        <v>3</v>
      </c>
    </row>
    <row r="8" spans="1:7" ht="15">
      <c r="A8" s="3">
        <v>1</v>
      </c>
      <c r="B8" s="24" t="s">
        <v>4</v>
      </c>
      <c r="C8" s="25"/>
      <c r="D8" s="25"/>
      <c r="E8" s="25"/>
      <c r="F8" s="25"/>
      <c r="G8" s="26"/>
    </row>
    <row r="9" spans="1:7" ht="15">
      <c r="A9" s="3" t="s">
        <v>44</v>
      </c>
      <c r="B9" s="24" t="s">
        <v>5</v>
      </c>
      <c r="C9" s="25"/>
      <c r="D9" s="25"/>
      <c r="E9" s="25"/>
      <c r="F9" s="25"/>
      <c r="G9" s="26"/>
    </row>
    <row r="10" spans="1:12" ht="96" customHeight="1">
      <c r="A10" s="4" t="s">
        <v>45</v>
      </c>
      <c r="B10" s="4" t="s">
        <v>46</v>
      </c>
      <c r="C10" s="2" t="s">
        <v>241</v>
      </c>
      <c r="D10" s="4" t="s">
        <v>38</v>
      </c>
      <c r="E10" s="7">
        <v>0.71</v>
      </c>
      <c r="F10" s="8"/>
      <c r="G10" s="9">
        <f>E10*F10</f>
        <v>0</v>
      </c>
      <c r="L10" s="17"/>
    </row>
    <row r="11" spans="1:7" ht="15">
      <c r="A11" s="3" t="s">
        <v>47</v>
      </c>
      <c r="B11" s="24" t="s">
        <v>6</v>
      </c>
      <c r="C11" s="25"/>
      <c r="D11" s="25"/>
      <c r="E11" s="25"/>
      <c r="F11" s="25"/>
      <c r="G11" s="26"/>
    </row>
    <row r="12" spans="1:7" ht="22.5" customHeight="1">
      <c r="A12" s="4" t="s">
        <v>48</v>
      </c>
      <c r="B12" s="4" t="s">
        <v>49</v>
      </c>
      <c r="C12" s="2" t="s">
        <v>203</v>
      </c>
      <c r="D12" s="4" t="s">
        <v>50</v>
      </c>
      <c r="E12" s="9">
        <v>51</v>
      </c>
      <c r="F12" s="9"/>
      <c r="G12" s="9">
        <f>E12*F12</f>
        <v>0</v>
      </c>
    </row>
    <row r="13" spans="1:7" ht="33.75" customHeight="1">
      <c r="A13" s="4" t="s">
        <v>51</v>
      </c>
      <c r="B13" s="4" t="s">
        <v>52</v>
      </c>
      <c r="C13" s="2" t="s">
        <v>192</v>
      </c>
      <c r="D13" s="4" t="s">
        <v>50</v>
      </c>
      <c r="E13" s="9">
        <v>2</v>
      </c>
      <c r="F13" s="9"/>
      <c r="G13" s="9">
        <f aca="true" t="shared" si="0" ref="G13:G19">E13*F13</f>
        <v>0</v>
      </c>
    </row>
    <row r="14" spans="1:7" ht="49.5" customHeight="1">
      <c r="A14" s="4" t="s">
        <v>53</v>
      </c>
      <c r="B14" s="4" t="s">
        <v>54</v>
      </c>
      <c r="C14" s="2" t="s">
        <v>245</v>
      </c>
      <c r="D14" s="4" t="s">
        <v>7</v>
      </c>
      <c r="E14" s="9">
        <v>534</v>
      </c>
      <c r="F14" s="9"/>
      <c r="G14" s="9">
        <f t="shared" si="0"/>
        <v>0</v>
      </c>
    </row>
    <row r="15" spans="1:7" ht="45" customHeight="1">
      <c r="A15" s="4" t="s">
        <v>55</v>
      </c>
      <c r="B15" s="14" t="s">
        <v>195</v>
      </c>
      <c r="C15" s="2" t="s">
        <v>198</v>
      </c>
      <c r="D15" s="4" t="s">
        <v>7</v>
      </c>
      <c r="E15" s="9">
        <v>140.18</v>
      </c>
      <c r="F15" s="16"/>
      <c r="G15" s="9">
        <f t="shared" si="0"/>
        <v>0</v>
      </c>
    </row>
    <row r="16" spans="1:7" ht="30">
      <c r="A16" s="4" t="s">
        <v>56</v>
      </c>
      <c r="B16" s="4" t="s">
        <v>194</v>
      </c>
      <c r="C16" s="2" t="s">
        <v>248</v>
      </c>
      <c r="D16" s="4" t="s">
        <v>7</v>
      </c>
      <c r="E16" s="9">
        <v>534</v>
      </c>
      <c r="F16" s="9"/>
      <c r="G16" s="9">
        <f t="shared" si="0"/>
        <v>0</v>
      </c>
    </row>
    <row r="17" spans="1:7" ht="30">
      <c r="A17" s="4" t="s">
        <v>57</v>
      </c>
      <c r="B17" s="4" t="s">
        <v>195</v>
      </c>
      <c r="C17" s="2" t="s">
        <v>199</v>
      </c>
      <c r="D17" s="4" t="s">
        <v>9</v>
      </c>
      <c r="E17" s="9">
        <v>108</v>
      </c>
      <c r="F17" s="9"/>
      <c r="G17" s="9">
        <f t="shared" si="0"/>
        <v>0</v>
      </c>
    </row>
    <row r="18" spans="1:7" ht="22.5" customHeight="1">
      <c r="A18" s="4" t="s">
        <v>58</v>
      </c>
      <c r="B18" s="4" t="s">
        <v>195</v>
      </c>
      <c r="C18" s="2" t="s">
        <v>59</v>
      </c>
      <c r="D18" s="4" t="s">
        <v>50</v>
      </c>
      <c r="E18" s="9">
        <v>1</v>
      </c>
      <c r="F18" s="9"/>
      <c r="G18" s="9">
        <f t="shared" si="0"/>
        <v>0</v>
      </c>
    </row>
    <row r="19" spans="1:7" ht="45">
      <c r="A19" s="4" t="s">
        <v>60</v>
      </c>
      <c r="B19" s="4" t="s">
        <v>195</v>
      </c>
      <c r="C19" s="2" t="s">
        <v>200</v>
      </c>
      <c r="D19" s="4" t="s">
        <v>9</v>
      </c>
      <c r="E19" s="9">
        <v>17</v>
      </c>
      <c r="F19" s="9"/>
      <c r="G19" s="9">
        <f t="shared" si="0"/>
        <v>0</v>
      </c>
    </row>
    <row r="20" spans="1:7" ht="20.25" customHeight="1">
      <c r="A20" s="4" t="s">
        <v>61</v>
      </c>
      <c r="B20" s="4" t="s">
        <v>62</v>
      </c>
      <c r="C20" s="2" t="s">
        <v>244</v>
      </c>
      <c r="D20" s="4" t="s">
        <v>50</v>
      </c>
      <c r="E20" s="9">
        <v>3</v>
      </c>
      <c r="F20" s="9"/>
      <c r="G20" s="9">
        <f>E20*F20</f>
        <v>0</v>
      </c>
    </row>
    <row r="21" spans="1:7" ht="15">
      <c r="A21" s="3" t="s">
        <v>63</v>
      </c>
      <c r="B21" s="24" t="s">
        <v>197</v>
      </c>
      <c r="C21" s="25"/>
      <c r="D21" s="25"/>
      <c r="E21" s="25"/>
      <c r="F21" s="25"/>
      <c r="G21" s="26"/>
    </row>
    <row r="22" spans="1:7" ht="30">
      <c r="A22" s="4" t="s">
        <v>64</v>
      </c>
      <c r="B22" s="4" t="s">
        <v>65</v>
      </c>
      <c r="C22" s="2" t="s">
        <v>249</v>
      </c>
      <c r="D22" s="4" t="s">
        <v>9</v>
      </c>
      <c r="E22" s="9">
        <v>12.93</v>
      </c>
      <c r="F22" s="9"/>
      <c r="G22" s="9">
        <f aca="true" t="shared" si="1" ref="G22:G31">E22*F22</f>
        <v>0</v>
      </c>
    </row>
    <row r="23" spans="1:7" ht="50.25" customHeight="1">
      <c r="A23" s="4" t="s">
        <v>66</v>
      </c>
      <c r="B23" s="4" t="s">
        <v>52</v>
      </c>
      <c r="C23" s="2" t="s">
        <v>250</v>
      </c>
      <c r="D23" s="4" t="s">
        <v>9</v>
      </c>
      <c r="E23" s="9">
        <v>752</v>
      </c>
      <c r="F23" s="9"/>
      <c r="G23" s="9">
        <f t="shared" si="1"/>
        <v>0</v>
      </c>
    </row>
    <row r="24" spans="1:7" ht="30.75" customHeight="1">
      <c r="A24" s="4" t="s">
        <v>67</v>
      </c>
      <c r="B24" s="4" t="s">
        <v>65</v>
      </c>
      <c r="C24" s="2" t="s">
        <v>251</v>
      </c>
      <c r="D24" s="4" t="s">
        <v>8</v>
      </c>
      <c r="E24" s="9">
        <v>190.84</v>
      </c>
      <c r="F24" s="9"/>
      <c r="G24" s="9">
        <f t="shared" si="1"/>
        <v>0</v>
      </c>
    </row>
    <row r="25" spans="1:7" ht="33.75" customHeight="1">
      <c r="A25" s="4" t="s">
        <v>68</v>
      </c>
      <c r="B25" s="4" t="s">
        <v>65</v>
      </c>
      <c r="C25" s="2" t="s">
        <v>204</v>
      </c>
      <c r="D25" s="4" t="s">
        <v>8</v>
      </c>
      <c r="E25" s="9">
        <v>190.84</v>
      </c>
      <c r="F25" s="9"/>
      <c r="G25" s="9">
        <f t="shared" si="1"/>
        <v>0</v>
      </c>
    </row>
    <row r="26" spans="1:7" ht="50.25" customHeight="1">
      <c r="A26" s="4" t="s">
        <v>69</v>
      </c>
      <c r="B26" s="4" t="s">
        <v>52</v>
      </c>
      <c r="C26" s="2" t="s">
        <v>252</v>
      </c>
      <c r="D26" s="4" t="s">
        <v>9</v>
      </c>
      <c r="E26" s="9">
        <v>10</v>
      </c>
      <c r="F26" s="9"/>
      <c r="G26" s="9">
        <f t="shared" si="1"/>
        <v>0</v>
      </c>
    </row>
    <row r="27" spans="1:7" ht="61.5" customHeight="1">
      <c r="A27" s="4" t="s">
        <v>70</v>
      </c>
      <c r="B27" s="4" t="s">
        <v>52</v>
      </c>
      <c r="C27" s="2" t="s">
        <v>266</v>
      </c>
      <c r="D27" s="4" t="s">
        <v>8</v>
      </c>
      <c r="E27" s="9">
        <v>66.61</v>
      </c>
      <c r="F27" s="9"/>
      <c r="G27" s="9">
        <f t="shared" si="1"/>
        <v>0</v>
      </c>
    </row>
    <row r="28" spans="1:7" ht="21.75" customHeight="1">
      <c r="A28" s="4" t="s">
        <v>71</v>
      </c>
      <c r="B28" s="4" t="s">
        <v>52</v>
      </c>
      <c r="C28" s="2" t="s">
        <v>201</v>
      </c>
      <c r="D28" s="4" t="s">
        <v>8</v>
      </c>
      <c r="E28" s="9">
        <v>66.61</v>
      </c>
      <c r="F28" s="9"/>
      <c r="G28" s="9">
        <f t="shared" si="1"/>
        <v>0</v>
      </c>
    </row>
    <row r="29" spans="1:7" ht="34.5" customHeight="1">
      <c r="A29" s="4" t="s">
        <v>72</v>
      </c>
      <c r="B29" s="4" t="s">
        <v>52</v>
      </c>
      <c r="C29" s="2" t="s">
        <v>202</v>
      </c>
      <c r="D29" s="4" t="s">
        <v>8</v>
      </c>
      <c r="E29" s="9">
        <v>175.17</v>
      </c>
      <c r="F29" s="9"/>
      <c r="G29" s="9">
        <f t="shared" si="1"/>
        <v>0</v>
      </c>
    </row>
    <row r="30" spans="1:7" ht="37.5" customHeight="1">
      <c r="A30" s="4" t="s">
        <v>73</v>
      </c>
      <c r="B30" s="4" t="s">
        <v>52</v>
      </c>
      <c r="C30" s="2" t="s">
        <v>239</v>
      </c>
      <c r="D30" s="4" t="s">
        <v>8</v>
      </c>
      <c r="E30" s="9">
        <v>68</v>
      </c>
      <c r="F30" s="9"/>
      <c r="G30" s="9">
        <f t="shared" si="1"/>
        <v>0</v>
      </c>
    </row>
    <row r="31" spans="1:7" ht="52.5" customHeight="1">
      <c r="A31" s="4" t="s">
        <v>74</v>
      </c>
      <c r="B31" s="4" t="s">
        <v>52</v>
      </c>
      <c r="C31" s="2" t="s">
        <v>240</v>
      </c>
      <c r="D31" s="4" t="s">
        <v>8</v>
      </c>
      <c r="E31" s="9">
        <v>120</v>
      </c>
      <c r="F31" s="9"/>
      <c r="G31" s="9">
        <f t="shared" si="1"/>
        <v>0</v>
      </c>
    </row>
    <row r="32" spans="1:7" ht="15">
      <c r="A32" s="3">
        <v>2</v>
      </c>
      <c r="B32" s="24" t="s">
        <v>10</v>
      </c>
      <c r="C32" s="25"/>
      <c r="D32" s="25"/>
      <c r="E32" s="25"/>
      <c r="F32" s="25"/>
      <c r="G32" s="26"/>
    </row>
    <row r="33" spans="1:7" s="12" customFormat="1" ht="33" customHeight="1">
      <c r="A33" s="4" t="s">
        <v>75</v>
      </c>
      <c r="B33" s="4" t="s">
        <v>76</v>
      </c>
      <c r="C33" s="13" t="s">
        <v>253</v>
      </c>
      <c r="D33" s="4" t="s">
        <v>8</v>
      </c>
      <c r="E33" s="9">
        <v>1540</v>
      </c>
      <c r="F33" s="9"/>
      <c r="G33" s="9">
        <f>E33*F33</f>
        <v>0</v>
      </c>
    </row>
    <row r="34" spans="1:7" s="12" customFormat="1" ht="33.75" customHeight="1">
      <c r="A34" s="4" t="s">
        <v>77</v>
      </c>
      <c r="B34" s="4" t="s">
        <v>78</v>
      </c>
      <c r="C34" s="13" t="s">
        <v>205</v>
      </c>
      <c r="D34" s="4" t="s">
        <v>7</v>
      </c>
      <c r="E34" s="9">
        <v>3450</v>
      </c>
      <c r="F34" s="9"/>
      <c r="G34" s="9">
        <f>E34*F34</f>
        <v>0</v>
      </c>
    </row>
    <row r="35" spans="1:7" s="12" customFormat="1" ht="30.75" customHeight="1">
      <c r="A35" s="4" t="s">
        <v>79</v>
      </c>
      <c r="B35" s="4" t="s">
        <v>80</v>
      </c>
      <c r="C35" s="13" t="s">
        <v>206</v>
      </c>
      <c r="D35" s="4" t="s">
        <v>7</v>
      </c>
      <c r="E35" s="9">
        <v>1108</v>
      </c>
      <c r="F35" s="9"/>
      <c r="G35" s="9">
        <f>E35*F35</f>
        <v>0</v>
      </c>
    </row>
    <row r="36" spans="1:7" ht="15">
      <c r="A36" s="3">
        <v>3</v>
      </c>
      <c r="B36" s="24" t="s">
        <v>11</v>
      </c>
      <c r="C36" s="25"/>
      <c r="D36" s="25"/>
      <c r="E36" s="25"/>
      <c r="F36" s="25"/>
      <c r="G36" s="26"/>
    </row>
    <row r="37" spans="1:7" ht="15">
      <c r="A37" s="3" t="s">
        <v>81</v>
      </c>
      <c r="B37" s="24" t="s">
        <v>12</v>
      </c>
      <c r="C37" s="25"/>
      <c r="D37" s="25"/>
      <c r="E37" s="25"/>
      <c r="F37" s="25"/>
      <c r="G37" s="26"/>
    </row>
    <row r="38" spans="1:7" ht="63.75" customHeight="1">
      <c r="A38" s="4" t="s">
        <v>82</v>
      </c>
      <c r="B38" s="4" t="s">
        <v>78</v>
      </c>
      <c r="C38" s="2" t="s">
        <v>207</v>
      </c>
      <c r="D38" s="4" t="s">
        <v>7</v>
      </c>
      <c r="E38" s="9">
        <v>29.41</v>
      </c>
      <c r="F38" s="9"/>
      <c r="G38" s="9">
        <f aca="true" t="shared" si="2" ref="G38:G49">E38*F38</f>
        <v>0</v>
      </c>
    </row>
    <row r="39" spans="1:7" ht="46.5" customHeight="1">
      <c r="A39" s="4" t="s">
        <v>83</v>
      </c>
      <c r="B39" s="4" t="s">
        <v>84</v>
      </c>
      <c r="C39" s="2" t="s">
        <v>13</v>
      </c>
      <c r="D39" s="4" t="s">
        <v>7</v>
      </c>
      <c r="E39" s="9">
        <v>6.92</v>
      </c>
      <c r="F39" s="9"/>
      <c r="G39" s="9">
        <f t="shared" si="2"/>
        <v>0</v>
      </c>
    </row>
    <row r="40" spans="1:7" ht="34.5" customHeight="1">
      <c r="A40" s="4" t="s">
        <v>85</v>
      </c>
      <c r="B40" s="4" t="s">
        <v>84</v>
      </c>
      <c r="C40" s="2" t="s">
        <v>14</v>
      </c>
      <c r="D40" s="4" t="s">
        <v>7</v>
      </c>
      <c r="E40" s="9">
        <v>3.12</v>
      </c>
      <c r="F40" s="9"/>
      <c r="G40" s="9">
        <f t="shared" si="2"/>
        <v>0</v>
      </c>
    </row>
    <row r="41" spans="1:7" ht="45">
      <c r="A41" s="4" t="s">
        <v>86</v>
      </c>
      <c r="B41" s="4" t="s">
        <v>84</v>
      </c>
      <c r="C41" s="2" t="s">
        <v>193</v>
      </c>
      <c r="D41" s="4" t="s">
        <v>9</v>
      </c>
      <c r="E41" s="9">
        <v>17.3</v>
      </c>
      <c r="F41" s="9"/>
      <c r="G41" s="9">
        <f t="shared" si="2"/>
        <v>0</v>
      </c>
    </row>
    <row r="42" spans="1:7" ht="30">
      <c r="A42" s="4" t="s">
        <v>87</v>
      </c>
      <c r="B42" s="4" t="s">
        <v>84</v>
      </c>
      <c r="C42" s="2" t="s">
        <v>15</v>
      </c>
      <c r="D42" s="4" t="s">
        <v>7</v>
      </c>
      <c r="E42" s="9">
        <v>17.3</v>
      </c>
      <c r="F42" s="9"/>
      <c r="G42" s="9">
        <f t="shared" si="2"/>
        <v>0</v>
      </c>
    </row>
    <row r="43" spans="1:7" ht="30">
      <c r="A43" s="4" t="s">
        <v>88</v>
      </c>
      <c r="B43" s="4" t="s">
        <v>84</v>
      </c>
      <c r="C43" s="2" t="s">
        <v>254</v>
      </c>
      <c r="D43" s="4" t="s">
        <v>50</v>
      </c>
      <c r="E43" s="9">
        <v>2</v>
      </c>
      <c r="F43" s="9"/>
      <c r="G43" s="9">
        <f t="shared" si="2"/>
        <v>0</v>
      </c>
    </row>
    <row r="44" spans="1:7" ht="45">
      <c r="A44" s="4" t="s">
        <v>89</v>
      </c>
      <c r="B44" s="4" t="s">
        <v>78</v>
      </c>
      <c r="C44" s="2" t="s">
        <v>208</v>
      </c>
      <c r="D44" s="4" t="s">
        <v>7</v>
      </c>
      <c r="E44" s="9">
        <v>20.91</v>
      </c>
      <c r="F44" s="9"/>
      <c r="G44" s="9">
        <f t="shared" si="2"/>
        <v>0</v>
      </c>
    </row>
    <row r="45" spans="1:7" ht="47.25" customHeight="1">
      <c r="A45" s="4" t="s">
        <v>90</v>
      </c>
      <c r="B45" s="4" t="s">
        <v>84</v>
      </c>
      <c r="C45" s="2" t="s">
        <v>16</v>
      </c>
      <c r="D45" s="4" t="s">
        <v>7</v>
      </c>
      <c r="E45" s="9">
        <v>4.92</v>
      </c>
      <c r="F45" s="9"/>
      <c r="G45" s="9">
        <f t="shared" si="2"/>
        <v>0</v>
      </c>
    </row>
    <row r="46" spans="1:7" ht="33" customHeight="1">
      <c r="A46" s="4" t="s">
        <v>91</v>
      </c>
      <c r="B46" s="4" t="s">
        <v>84</v>
      </c>
      <c r="C46" s="2" t="s">
        <v>17</v>
      </c>
      <c r="D46" s="4" t="s">
        <v>7</v>
      </c>
      <c r="E46" s="9">
        <v>3.12</v>
      </c>
      <c r="F46" s="9"/>
      <c r="G46" s="9">
        <f t="shared" si="2"/>
        <v>0</v>
      </c>
    </row>
    <row r="47" spans="1:7" ht="49.5" customHeight="1">
      <c r="A47" s="4" t="s">
        <v>92</v>
      </c>
      <c r="B47" s="4" t="s">
        <v>84</v>
      </c>
      <c r="C47" s="2" t="s">
        <v>18</v>
      </c>
      <c r="D47" s="4" t="s">
        <v>9</v>
      </c>
      <c r="E47" s="9">
        <v>12.3</v>
      </c>
      <c r="F47" s="9"/>
      <c r="G47" s="9">
        <f t="shared" si="2"/>
        <v>0</v>
      </c>
    </row>
    <row r="48" spans="1:7" ht="34.5" customHeight="1">
      <c r="A48" s="4" t="s">
        <v>93</v>
      </c>
      <c r="B48" s="4" t="s">
        <v>84</v>
      </c>
      <c r="C48" s="2" t="s">
        <v>19</v>
      </c>
      <c r="D48" s="4" t="s">
        <v>7</v>
      </c>
      <c r="E48" s="9">
        <v>12.3</v>
      </c>
      <c r="F48" s="9"/>
      <c r="G48" s="9">
        <f t="shared" si="2"/>
        <v>0</v>
      </c>
    </row>
    <row r="49" spans="1:7" ht="39" customHeight="1">
      <c r="A49" s="4" t="s">
        <v>94</v>
      </c>
      <c r="B49" s="4" t="s">
        <v>84</v>
      </c>
      <c r="C49" s="2" t="s">
        <v>247</v>
      </c>
      <c r="D49" s="4" t="s">
        <v>50</v>
      </c>
      <c r="E49" s="9">
        <v>2</v>
      </c>
      <c r="F49" s="9"/>
      <c r="G49" s="9">
        <f t="shared" si="2"/>
        <v>0</v>
      </c>
    </row>
    <row r="50" spans="1:7" ht="15">
      <c r="A50" s="3" t="s">
        <v>95</v>
      </c>
      <c r="B50" s="24" t="s">
        <v>96</v>
      </c>
      <c r="C50" s="25"/>
      <c r="D50" s="25"/>
      <c r="E50" s="25"/>
      <c r="F50" s="25"/>
      <c r="G50" s="26"/>
    </row>
    <row r="51" spans="1:7" ht="51" customHeight="1">
      <c r="A51" s="4" t="s">
        <v>97</v>
      </c>
      <c r="B51" s="4" t="s">
        <v>78</v>
      </c>
      <c r="C51" s="2" t="s">
        <v>209</v>
      </c>
      <c r="D51" s="4" t="s">
        <v>7</v>
      </c>
      <c r="E51" s="9">
        <v>234</v>
      </c>
      <c r="F51" s="9"/>
      <c r="G51" s="9">
        <f>E51*F51</f>
        <v>0</v>
      </c>
    </row>
    <row r="52" spans="1:7" ht="45">
      <c r="A52" s="4" t="s">
        <v>98</v>
      </c>
      <c r="B52" s="4" t="s">
        <v>84</v>
      </c>
      <c r="C52" s="2" t="s">
        <v>20</v>
      </c>
      <c r="D52" s="4" t="s">
        <v>7</v>
      </c>
      <c r="E52" s="9">
        <v>22.46</v>
      </c>
      <c r="F52" s="9"/>
      <c r="G52" s="9">
        <f>E52*F52</f>
        <v>0</v>
      </c>
    </row>
    <row r="53" spans="1:7" ht="30">
      <c r="A53" s="4" t="s">
        <v>99</v>
      </c>
      <c r="B53" s="4" t="s">
        <v>84</v>
      </c>
      <c r="C53" s="2" t="s">
        <v>39</v>
      </c>
      <c r="D53" s="4" t="s">
        <v>9</v>
      </c>
      <c r="E53" s="9">
        <v>234</v>
      </c>
      <c r="F53" s="9"/>
      <c r="G53" s="9">
        <f>E53*F53</f>
        <v>0</v>
      </c>
    </row>
    <row r="54" spans="1:7" ht="30">
      <c r="A54" s="4" t="s">
        <v>100</v>
      </c>
      <c r="B54" s="4" t="s">
        <v>84</v>
      </c>
      <c r="C54" s="2" t="s">
        <v>218</v>
      </c>
      <c r="D54" s="4" t="s">
        <v>7</v>
      </c>
      <c r="E54" s="9">
        <v>182.52</v>
      </c>
      <c r="F54" s="9"/>
      <c r="G54" s="9">
        <f>E54*F54</f>
        <v>0</v>
      </c>
    </row>
    <row r="55" spans="1:7" ht="48.75" customHeight="1">
      <c r="A55" s="4" t="s">
        <v>101</v>
      </c>
      <c r="B55" s="4" t="s">
        <v>84</v>
      </c>
      <c r="C55" s="2" t="s">
        <v>219</v>
      </c>
      <c r="D55" s="4" t="s">
        <v>50</v>
      </c>
      <c r="E55" s="9">
        <v>74</v>
      </c>
      <c r="F55" s="9"/>
      <c r="G55" s="9">
        <f>E55*F55</f>
        <v>0</v>
      </c>
    </row>
    <row r="56" spans="1:7" ht="15">
      <c r="A56" s="3" t="s">
        <v>102</v>
      </c>
      <c r="B56" s="24" t="s">
        <v>103</v>
      </c>
      <c r="C56" s="25"/>
      <c r="D56" s="25"/>
      <c r="E56" s="25"/>
      <c r="F56" s="25"/>
      <c r="G56" s="26"/>
    </row>
    <row r="57" spans="1:7" ht="29.25" customHeight="1">
      <c r="A57" s="4" t="s">
        <v>104</v>
      </c>
      <c r="B57" s="4" t="s">
        <v>52</v>
      </c>
      <c r="C57" s="2" t="s">
        <v>105</v>
      </c>
      <c r="D57" s="4" t="s">
        <v>9</v>
      </c>
      <c r="E57" s="9">
        <v>111</v>
      </c>
      <c r="F57" s="9"/>
      <c r="G57" s="9">
        <f aca="true" t="shared" si="3" ref="G57:G72">E57*F57</f>
        <v>0</v>
      </c>
    </row>
    <row r="58" spans="1:7" ht="33.75" customHeight="1">
      <c r="A58" s="4" t="s">
        <v>106</v>
      </c>
      <c r="B58" s="4" t="s">
        <v>65</v>
      </c>
      <c r="C58" s="2" t="s">
        <v>210</v>
      </c>
      <c r="D58" s="4" t="s">
        <v>8</v>
      </c>
      <c r="E58" s="9">
        <v>83.25</v>
      </c>
      <c r="F58" s="9"/>
      <c r="G58" s="9">
        <f t="shared" si="3"/>
        <v>0</v>
      </c>
    </row>
    <row r="59" spans="1:7" ht="21.75" customHeight="1">
      <c r="A59" s="4" t="s">
        <v>107</v>
      </c>
      <c r="B59" s="4" t="s">
        <v>65</v>
      </c>
      <c r="C59" s="2" t="s">
        <v>108</v>
      </c>
      <c r="D59" s="4" t="s">
        <v>8</v>
      </c>
      <c r="E59" s="9">
        <v>83.25</v>
      </c>
      <c r="F59" s="10"/>
      <c r="G59" s="9">
        <f t="shared" si="3"/>
        <v>0</v>
      </c>
    </row>
    <row r="60" spans="1:7" ht="60">
      <c r="A60" s="4" t="s">
        <v>109</v>
      </c>
      <c r="B60" s="4" t="s">
        <v>78</v>
      </c>
      <c r="C60" s="2" t="s">
        <v>246</v>
      </c>
      <c r="D60" s="4" t="s">
        <v>7</v>
      </c>
      <c r="E60" s="9">
        <v>83.25</v>
      </c>
      <c r="F60" s="9"/>
      <c r="G60" s="9">
        <f t="shared" si="3"/>
        <v>0</v>
      </c>
    </row>
    <row r="61" spans="1:7" ht="33.75" customHeight="1">
      <c r="A61" s="4" t="s">
        <v>110</v>
      </c>
      <c r="B61" s="4" t="s">
        <v>84</v>
      </c>
      <c r="C61" s="2" t="s">
        <v>111</v>
      </c>
      <c r="D61" s="4" t="s">
        <v>8</v>
      </c>
      <c r="E61" s="9">
        <v>166.5</v>
      </c>
      <c r="F61" s="9"/>
      <c r="G61" s="9">
        <f t="shared" si="3"/>
        <v>0</v>
      </c>
    </row>
    <row r="62" spans="1:7" ht="30.75" customHeight="1">
      <c r="A62" s="4" t="s">
        <v>112</v>
      </c>
      <c r="B62" s="4" t="s">
        <v>84</v>
      </c>
      <c r="C62" s="2" t="s">
        <v>211</v>
      </c>
      <c r="D62" s="4" t="s">
        <v>8</v>
      </c>
      <c r="E62" s="9">
        <v>33.3</v>
      </c>
      <c r="F62" s="9"/>
      <c r="G62" s="9">
        <f t="shared" si="3"/>
        <v>0</v>
      </c>
    </row>
    <row r="63" spans="1:7" ht="30">
      <c r="A63" s="4" t="s">
        <v>113</v>
      </c>
      <c r="B63" s="4" t="s">
        <v>84</v>
      </c>
      <c r="C63" s="2" t="s">
        <v>255</v>
      </c>
      <c r="D63" s="4" t="s">
        <v>9</v>
      </c>
      <c r="E63" s="9">
        <v>55.5</v>
      </c>
      <c r="F63" s="9"/>
      <c r="G63" s="9">
        <f t="shared" si="3"/>
        <v>0</v>
      </c>
    </row>
    <row r="64" spans="1:7" ht="45">
      <c r="A64" s="4" t="s">
        <v>114</v>
      </c>
      <c r="B64" s="4" t="s">
        <v>84</v>
      </c>
      <c r="C64" s="2" t="s">
        <v>212</v>
      </c>
      <c r="D64" s="4" t="s">
        <v>50</v>
      </c>
      <c r="E64" s="9">
        <v>2</v>
      </c>
      <c r="F64" s="9"/>
      <c r="G64" s="9">
        <f t="shared" si="3"/>
        <v>0</v>
      </c>
    </row>
    <row r="65" spans="1:7" ht="49.5" customHeight="1">
      <c r="A65" s="4" t="s">
        <v>115</v>
      </c>
      <c r="B65" s="4" t="s">
        <v>84</v>
      </c>
      <c r="C65" s="2" t="s">
        <v>242</v>
      </c>
      <c r="D65" s="4" t="s">
        <v>50</v>
      </c>
      <c r="E65" s="9">
        <v>2</v>
      </c>
      <c r="F65" s="10"/>
      <c r="G65" s="9">
        <f t="shared" si="3"/>
        <v>0</v>
      </c>
    </row>
    <row r="66" spans="1:7" ht="21" customHeight="1">
      <c r="A66" s="4" t="s">
        <v>116</v>
      </c>
      <c r="B66" s="4" t="s">
        <v>84</v>
      </c>
      <c r="C66" s="2" t="s">
        <v>117</v>
      </c>
      <c r="D66" s="4" t="s">
        <v>7</v>
      </c>
      <c r="E66" s="9">
        <v>71.04</v>
      </c>
      <c r="F66" s="16"/>
      <c r="G66" s="9">
        <f t="shared" si="3"/>
        <v>0</v>
      </c>
    </row>
    <row r="67" spans="1:7" ht="21.75" customHeight="1">
      <c r="A67" s="4" t="s">
        <v>118</v>
      </c>
      <c r="B67" s="4" t="s">
        <v>52</v>
      </c>
      <c r="C67" s="2" t="s">
        <v>223</v>
      </c>
      <c r="D67" s="4" t="s">
        <v>9</v>
      </c>
      <c r="E67" s="9">
        <v>176</v>
      </c>
      <c r="F67" s="9"/>
      <c r="G67" s="9">
        <f t="shared" si="3"/>
        <v>0</v>
      </c>
    </row>
    <row r="68" spans="1:7" ht="30">
      <c r="A68" s="4" t="s">
        <v>119</v>
      </c>
      <c r="B68" s="4" t="s">
        <v>65</v>
      </c>
      <c r="C68" s="2" t="s">
        <v>256</v>
      </c>
      <c r="D68" s="4" t="s">
        <v>8</v>
      </c>
      <c r="E68" s="9">
        <v>44</v>
      </c>
      <c r="F68" s="9"/>
      <c r="G68" s="9">
        <f t="shared" si="3"/>
        <v>0</v>
      </c>
    </row>
    <row r="69" spans="1:7" ht="20.25" customHeight="1">
      <c r="A69" s="4" t="s">
        <v>120</v>
      </c>
      <c r="B69" s="4" t="s">
        <v>65</v>
      </c>
      <c r="C69" s="2" t="s">
        <v>108</v>
      </c>
      <c r="D69" s="4" t="s">
        <v>8</v>
      </c>
      <c r="E69" s="9">
        <v>26.4</v>
      </c>
      <c r="F69" s="9"/>
      <c r="G69" s="9">
        <f t="shared" si="3"/>
        <v>0</v>
      </c>
    </row>
    <row r="70" spans="1:7" ht="63.75" customHeight="1">
      <c r="A70" s="4" t="s">
        <v>121</v>
      </c>
      <c r="B70" s="4" t="s">
        <v>84</v>
      </c>
      <c r="C70" s="2" t="s">
        <v>221</v>
      </c>
      <c r="D70" s="4" t="s">
        <v>9</v>
      </c>
      <c r="E70" s="9">
        <v>88</v>
      </c>
      <c r="F70" s="16"/>
      <c r="G70" s="9">
        <f t="shared" si="3"/>
        <v>0</v>
      </c>
    </row>
    <row r="71" spans="1:7" ht="33" customHeight="1">
      <c r="A71" s="14" t="s">
        <v>122</v>
      </c>
      <c r="B71" s="4" t="s">
        <v>84</v>
      </c>
      <c r="C71" s="2" t="s">
        <v>213</v>
      </c>
      <c r="D71" s="4" t="s">
        <v>50</v>
      </c>
      <c r="E71" s="9">
        <v>13</v>
      </c>
      <c r="F71" s="9"/>
      <c r="G71" s="9">
        <f t="shared" si="3"/>
        <v>0</v>
      </c>
    </row>
    <row r="72" spans="1:7" ht="36.75" customHeight="1">
      <c r="A72" s="4" t="s">
        <v>123</v>
      </c>
      <c r="B72" s="4" t="s">
        <v>84</v>
      </c>
      <c r="C72" s="2" t="s">
        <v>224</v>
      </c>
      <c r="D72" s="4" t="s">
        <v>50</v>
      </c>
      <c r="E72" s="9">
        <v>10</v>
      </c>
      <c r="F72" s="9"/>
      <c r="G72" s="9">
        <f t="shared" si="3"/>
        <v>0</v>
      </c>
    </row>
    <row r="73" spans="1:7" ht="15">
      <c r="A73" s="3">
        <v>4</v>
      </c>
      <c r="B73" s="24" t="s">
        <v>21</v>
      </c>
      <c r="C73" s="25"/>
      <c r="D73" s="25"/>
      <c r="E73" s="25"/>
      <c r="F73" s="25"/>
      <c r="G73" s="26"/>
    </row>
    <row r="74" spans="1:7" ht="36" customHeight="1">
      <c r="A74" s="4" t="s">
        <v>124</v>
      </c>
      <c r="B74" s="4" t="s">
        <v>125</v>
      </c>
      <c r="C74" s="2" t="s">
        <v>22</v>
      </c>
      <c r="D74" s="4" t="s">
        <v>8</v>
      </c>
      <c r="E74" s="9">
        <v>1150</v>
      </c>
      <c r="F74" s="9"/>
      <c r="G74" s="9">
        <f>E74*F74</f>
        <v>0</v>
      </c>
    </row>
    <row r="75" spans="1:7" ht="22.5" customHeight="1">
      <c r="A75" s="4" t="s">
        <v>126</v>
      </c>
      <c r="B75" s="4" t="s">
        <v>127</v>
      </c>
      <c r="C75" s="2" t="s">
        <v>220</v>
      </c>
      <c r="D75" s="4" t="s">
        <v>8</v>
      </c>
      <c r="E75" s="9">
        <v>1150</v>
      </c>
      <c r="F75" s="9"/>
      <c r="G75" s="9">
        <f>E75*F75</f>
        <v>0</v>
      </c>
    </row>
    <row r="76" spans="1:7" ht="30">
      <c r="A76" s="4" t="s">
        <v>128</v>
      </c>
      <c r="B76" s="4" t="s">
        <v>129</v>
      </c>
      <c r="C76" s="2" t="s">
        <v>23</v>
      </c>
      <c r="D76" s="4" t="s">
        <v>8</v>
      </c>
      <c r="E76" s="9">
        <v>1150</v>
      </c>
      <c r="F76" s="9"/>
      <c r="G76" s="9">
        <f>E76*F76</f>
        <v>0</v>
      </c>
    </row>
    <row r="77" spans="1:7" ht="37.5" customHeight="1">
      <c r="A77" s="4" t="s">
        <v>130</v>
      </c>
      <c r="B77" s="4" t="s">
        <v>131</v>
      </c>
      <c r="C77" s="2" t="s">
        <v>225</v>
      </c>
      <c r="D77" s="4" t="s">
        <v>8</v>
      </c>
      <c r="E77" s="9">
        <v>1137.2</v>
      </c>
      <c r="F77" s="9"/>
      <c r="G77" s="9">
        <f>E77*F77</f>
        <v>0</v>
      </c>
    </row>
    <row r="78" spans="1:7" ht="50.25" customHeight="1">
      <c r="A78" s="4" t="s">
        <v>132</v>
      </c>
      <c r="B78" s="4" t="s">
        <v>131</v>
      </c>
      <c r="C78" s="2" t="s">
        <v>226</v>
      </c>
      <c r="D78" s="4" t="s">
        <v>8</v>
      </c>
      <c r="E78" s="9">
        <v>12.8</v>
      </c>
      <c r="F78" s="9"/>
      <c r="G78" s="9">
        <f>E78*F78</f>
        <v>0</v>
      </c>
    </row>
    <row r="79" spans="1:7" ht="18.75" customHeight="1">
      <c r="A79" s="3">
        <v>5</v>
      </c>
      <c r="B79" s="24" t="s">
        <v>24</v>
      </c>
      <c r="C79" s="25"/>
      <c r="D79" s="25"/>
      <c r="E79" s="25"/>
      <c r="F79" s="25"/>
      <c r="G79" s="26"/>
    </row>
    <row r="80" spans="1:7" ht="34.5" customHeight="1">
      <c r="A80" s="4" t="s">
        <v>133</v>
      </c>
      <c r="B80" s="4" t="s">
        <v>134</v>
      </c>
      <c r="C80" s="2" t="s">
        <v>222</v>
      </c>
      <c r="D80" s="4" t="s">
        <v>8</v>
      </c>
      <c r="E80" s="9">
        <v>1380</v>
      </c>
      <c r="F80" s="9"/>
      <c r="G80" s="9">
        <f>E80*F80</f>
        <v>0</v>
      </c>
    </row>
    <row r="81" spans="1:7" ht="36.75" customHeight="1">
      <c r="A81" s="4" t="s">
        <v>135</v>
      </c>
      <c r="B81" s="4" t="s">
        <v>129</v>
      </c>
      <c r="C81" s="2" t="s">
        <v>257</v>
      </c>
      <c r="D81" s="4" t="s">
        <v>8</v>
      </c>
      <c r="E81" s="9">
        <v>390</v>
      </c>
      <c r="F81" s="9"/>
      <c r="G81" s="9">
        <f>E81*F81</f>
        <v>0</v>
      </c>
    </row>
    <row r="82" spans="1:7" ht="33" customHeight="1">
      <c r="A82" s="4" t="s">
        <v>136</v>
      </c>
      <c r="B82" s="4" t="s">
        <v>131</v>
      </c>
      <c r="C82" s="2" t="s">
        <v>262</v>
      </c>
      <c r="D82" s="4" t="s">
        <v>8</v>
      </c>
      <c r="E82" s="9">
        <v>390</v>
      </c>
      <c r="F82" s="9"/>
      <c r="G82" s="9">
        <f>E82*F82</f>
        <v>0</v>
      </c>
    </row>
    <row r="83" spans="1:7" ht="36" customHeight="1">
      <c r="A83" s="4" t="s">
        <v>137</v>
      </c>
      <c r="B83" s="4" t="s">
        <v>138</v>
      </c>
      <c r="C83" s="2" t="s">
        <v>258</v>
      </c>
      <c r="D83" s="4" t="s">
        <v>8</v>
      </c>
      <c r="E83" s="9">
        <v>1380</v>
      </c>
      <c r="F83" s="10"/>
      <c r="G83" s="9">
        <f>E83*F83</f>
        <v>0</v>
      </c>
    </row>
    <row r="84" spans="1:7" ht="15">
      <c r="A84" s="3">
        <v>6</v>
      </c>
      <c r="B84" s="24" t="s">
        <v>227</v>
      </c>
      <c r="C84" s="25"/>
      <c r="D84" s="25"/>
      <c r="E84" s="25"/>
      <c r="F84" s="25"/>
      <c r="G84" s="26"/>
    </row>
    <row r="85" spans="1:7" ht="15">
      <c r="A85" s="4" t="s">
        <v>139</v>
      </c>
      <c r="B85" s="4" t="s">
        <v>134</v>
      </c>
      <c r="C85" s="2" t="s">
        <v>259</v>
      </c>
      <c r="D85" s="4" t="s">
        <v>8</v>
      </c>
      <c r="E85" s="9">
        <v>79.92</v>
      </c>
      <c r="F85" s="9"/>
      <c r="G85" s="9">
        <f>E85*F85</f>
        <v>0</v>
      </c>
    </row>
    <row r="86" spans="1:7" ht="33" customHeight="1">
      <c r="A86" s="4" t="s">
        <v>140</v>
      </c>
      <c r="B86" s="4" t="s">
        <v>129</v>
      </c>
      <c r="C86" s="2" t="s">
        <v>260</v>
      </c>
      <c r="D86" s="4" t="s">
        <v>8</v>
      </c>
      <c r="E86" s="9">
        <v>79.92</v>
      </c>
      <c r="F86" s="9"/>
      <c r="G86" s="9">
        <f>E86*F86</f>
        <v>0</v>
      </c>
    </row>
    <row r="87" spans="1:7" ht="34.5" customHeight="1">
      <c r="A87" s="4" t="s">
        <v>141</v>
      </c>
      <c r="B87" s="4" t="s">
        <v>131</v>
      </c>
      <c r="C87" s="2" t="s">
        <v>261</v>
      </c>
      <c r="D87" s="4" t="s">
        <v>8</v>
      </c>
      <c r="E87" s="9">
        <v>79.92</v>
      </c>
      <c r="F87" s="9"/>
      <c r="G87" s="9">
        <f>E87*F87</f>
        <v>0</v>
      </c>
    </row>
    <row r="88" spans="1:7" ht="15">
      <c r="A88" s="3">
        <v>7</v>
      </c>
      <c r="B88" s="24" t="s">
        <v>142</v>
      </c>
      <c r="C88" s="25"/>
      <c r="D88" s="25"/>
      <c r="E88" s="25"/>
      <c r="F88" s="25"/>
      <c r="G88" s="26"/>
    </row>
    <row r="89" spans="1:7" ht="30">
      <c r="A89" s="4" t="s">
        <v>143</v>
      </c>
      <c r="B89" s="4" t="s">
        <v>144</v>
      </c>
      <c r="C89" s="2" t="s">
        <v>269</v>
      </c>
      <c r="D89" s="4" t="s">
        <v>8</v>
      </c>
      <c r="E89" s="9">
        <v>3527.26</v>
      </c>
      <c r="F89" s="9"/>
      <c r="G89" s="9">
        <f aca="true" t="shared" si="4" ref="G89:G94">E89*F89</f>
        <v>0</v>
      </c>
    </row>
    <row r="90" spans="1:7" ht="34.5" customHeight="1">
      <c r="A90" s="4" t="s">
        <v>145</v>
      </c>
      <c r="B90" s="4" t="s">
        <v>146</v>
      </c>
      <c r="C90" s="2" t="s">
        <v>268</v>
      </c>
      <c r="D90" s="4" t="s">
        <v>25</v>
      </c>
      <c r="E90" s="9">
        <v>352.73</v>
      </c>
      <c r="F90" s="9"/>
      <c r="G90" s="9">
        <f t="shared" si="4"/>
        <v>0</v>
      </c>
    </row>
    <row r="91" spans="1:7" ht="29.25" customHeight="1">
      <c r="A91" s="4" t="s">
        <v>147</v>
      </c>
      <c r="B91" s="4" t="s">
        <v>144</v>
      </c>
      <c r="C91" s="2" t="s">
        <v>267</v>
      </c>
      <c r="D91" s="4" t="s">
        <v>8</v>
      </c>
      <c r="E91" s="9">
        <v>3484.42</v>
      </c>
      <c r="F91" s="9"/>
      <c r="G91" s="9">
        <f t="shared" si="4"/>
        <v>0</v>
      </c>
    </row>
    <row r="92" spans="1:7" ht="34.5" customHeight="1">
      <c r="A92" s="4" t="s">
        <v>148</v>
      </c>
      <c r="B92" s="4" t="s">
        <v>149</v>
      </c>
      <c r="C92" s="2" t="s">
        <v>216</v>
      </c>
      <c r="D92" s="4" t="s">
        <v>8</v>
      </c>
      <c r="E92" s="9">
        <v>3442</v>
      </c>
      <c r="F92" s="9"/>
      <c r="G92" s="9">
        <f t="shared" si="4"/>
        <v>0</v>
      </c>
    </row>
    <row r="93" spans="1:7" ht="35.25" customHeight="1">
      <c r="A93" s="4" t="s">
        <v>150</v>
      </c>
      <c r="B93" s="4" t="s">
        <v>144</v>
      </c>
      <c r="C93" s="2" t="s">
        <v>215</v>
      </c>
      <c r="D93" s="4" t="s">
        <v>8</v>
      </c>
      <c r="E93" s="9">
        <v>3442</v>
      </c>
      <c r="F93" s="9"/>
      <c r="G93" s="9">
        <f t="shared" si="4"/>
        <v>0</v>
      </c>
    </row>
    <row r="94" spans="1:7" ht="33" customHeight="1">
      <c r="A94" s="4" t="s">
        <v>151</v>
      </c>
      <c r="B94" s="4" t="s">
        <v>152</v>
      </c>
      <c r="C94" s="2" t="s">
        <v>214</v>
      </c>
      <c r="D94" s="4" t="s">
        <v>8</v>
      </c>
      <c r="E94" s="9">
        <v>3400</v>
      </c>
      <c r="F94" s="9"/>
      <c r="G94" s="9">
        <f t="shared" si="4"/>
        <v>0</v>
      </c>
    </row>
    <row r="95" spans="1:7" ht="15">
      <c r="A95" s="3" t="s">
        <v>153</v>
      </c>
      <c r="B95" s="24" t="s">
        <v>26</v>
      </c>
      <c r="C95" s="25"/>
      <c r="D95" s="25"/>
      <c r="E95" s="25"/>
      <c r="F95" s="25"/>
      <c r="G95" s="26"/>
    </row>
    <row r="96" spans="1:7" ht="36.75" customHeight="1">
      <c r="A96" s="4" t="s">
        <v>154</v>
      </c>
      <c r="B96" s="4" t="s">
        <v>78</v>
      </c>
      <c r="C96" s="2" t="s">
        <v>231</v>
      </c>
      <c r="D96" s="4" t="s">
        <v>7</v>
      </c>
      <c r="E96" s="9">
        <v>710</v>
      </c>
      <c r="F96" s="9"/>
      <c r="G96" s="9">
        <f aca="true" t="shared" si="5" ref="G96:G105">E96*F96</f>
        <v>0</v>
      </c>
    </row>
    <row r="97" spans="1:7" ht="33.75" customHeight="1">
      <c r="A97" s="4" t="s">
        <v>155</v>
      </c>
      <c r="B97" s="4" t="s">
        <v>125</v>
      </c>
      <c r="C97" s="2" t="s">
        <v>230</v>
      </c>
      <c r="D97" s="4" t="s">
        <v>8</v>
      </c>
      <c r="E97" s="9">
        <v>710</v>
      </c>
      <c r="F97" s="9"/>
      <c r="G97" s="9">
        <f t="shared" si="5"/>
        <v>0</v>
      </c>
    </row>
    <row r="98" spans="1:7" ht="30">
      <c r="A98" s="4" t="s">
        <v>156</v>
      </c>
      <c r="B98" s="4" t="s">
        <v>127</v>
      </c>
      <c r="C98" s="2" t="s">
        <v>229</v>
      </c>
      <c r="D98" s="4" t="s">
        <v>8</v>
      </c>
      <c r="E98" s="9">
        <v>710</v>
      </c>
      <c r="F98" s="9"/>
      <c r="G98" s="9">
        <f t="shared" si="5"/>
        <v>0</v>
      </c>
    </row>
    <row r="99" spans="1:7" ht="30">
      <c r="A99" s="4" t="s">
        <v>157</v>
      </c>
      <c r="B99" s="4" t="s">
        <v>138</v>
      </c>
      <c r="C99" s="2" t="s">
        <v>228</v>
      </c>
      <c r="D99" s="4" t="s">
        <v>8</v>
      </c>
      <c r="E99" s="9">
        <v>710</v>
      </c>
      <c r="F99" s="9"/>
      <c r="G99" s="9">
        <f t="shared" si="5"/>
        <v>0</v>
      </c>
    </row>
    <row r="100" spans="1:7" ht="30">
      <c r="A100" s="4" t="s">
        <v>158</v>
      </c>
      <c r="B100" s="4" t="s">
        <v>144</v>
      </c>
      <c r="C100" s="2" t="s">
        <v>27</v>
      </c>
      <c r="D100" s="4" t="s">
        <v>8</v>
      </c>
      <c r="E100" s="9">
        <v>710</v>
      </c>
      <c r="F100" s="15"/>
      <c r="G100" s="9">
        <f t="shared" si="5"/>
        <v>0</v>
      </c>
    </row>
    <row r="101" spans="1:7" ht="45">
      <c r="A101" s="4" t="s">
        <v>159</v>
      </c>
      <c r="B101" s="4" t="s">
        <v>146</v>
      </c>
      <c r="C101" s="2" t="s">
        <v>263</v>
      </c>
      <c r="D101" s="4" t="s">
        <v>25</v>
      </c>
      <c r="E101" s="9">
        <v>71</v>
      </c>
      <c r="F101" s="16"/>
      <c r="G101" s="9">
        <f t="shared" si="5"/>
        <v>0</v>
      </c>
    </row>
    <row r="102" spans="1:7" ht="33" customHeight="1">
      <c r="A102" s="4" t="s">
        <v>160</v>
      </c>
      <c r="B102" s="4" t="s">
        <v>144</v>
      </c>
      <c r="C102" s="2" t="s">
        <v>232</v>
      </c>
      <c r="D102" s="4" t="s">
        <v>8</v>
      </c>
      <c r="E102" s="9">
        <v>710</v>
      </c>
      <c r="F102" s="16"/>
      <c r="G102" s="9">
        <f t="shared" si="5"/>
        <v>0</v>
      </c>
    </row>
    <row r="103" spans="1:7" ht="35.25" customHeight="1">
      <c r="A103" s="4" t="s">
        <v>161</v>
      </c>
      <c r="B103" s="4" t="s">
        <v>149</v>
      </c>
      <c r="C103" s="2" t="s">
        <v>264</v>
      </c>
      <c r="D103" s="4" t="s">
        <v>8</v>
      </c>
      <c r="E103" s="9">
        <v>710</v>
      </c>
      <c r="F103" s="16"/>
      <c r="G103" s="9">
        <f t="shared" si="5"/>
        <v>0</v>
      </c>
    </row>
    <row r="104" spans="1:7" ht="30">
      <c r="A104" s="4" t="s">
        <v>162</v>
      </c>
      <c r="B104" s="4" t="s">
        <v>144</v>
      </c>
      <c r="C104" s="2" t="s">
        <v>215</v>
      </c>
      <c r="D104" s="4" t="s">
        <v>8</v>
      </c>
      <c r="E104" s="9">
        <v>710</v>
      </c>
      <c r="F104" s="16"/>
      <c r="G104" s="9">
        <f t="shared" si="5"/>
        <v>0</v>
      </c>
    </row>
    <row r="105" spans="1:7" ht="30">
      <c r="A105" s="4" t="s">
        <v>163</v>
      </c>
      <c r="B105" s="4" t="s">
        <v>164</v>
      </c>
      <c r="C105" s="2" t="s">
        <v>214</v>
      </c>
      <c r="D105" s="4" t="s">
        <v>8</v>
      </c>
      <c r="E105" s="9">
        <v>710</v>
      </c>
      <c r="F105" s="16"/>
      <c r="G105" s="9">
        <f t="shared" si="5"/>
        <v>0</v>
      </c>
    </row>
    <row r="106" spans="1:7" ht="15">
      <c r="A106" s="3" t="s">
        <v>165</v>
      </c>
      <c r="B106" s="24" t="s">
        <v>166</v>
      </c>
      <c r="C106" s="25"/>
      <c r="D106" s="25"/>
      <c r="E106" s="25"/>
      <c r="F106" s="25"/>
      <c r="G106" s="26"/>
    </row>
    <row r="107" spans="1:7" ht="30">
      <c r="A107" s="4" t="s">
        <v>167</v>
      </c>
      <c r="B107" s="4" t="s">
        <v>125</v>
      </c>
      <c r="C107" s="2" t="s">
        <v>217</v>
      </c>
      <c r="D107" s="4" t="s">
        <v>8</v>
      </c>
      <c r="E107" s="9">
        <v>470</v>
      </c>
      <c r="F107" s="9"/>
      <c r="G107" s="9">
        <f>E107*F107</f>
        <v>0</v>
      </c>
    </row>
    <row r="108" spans="1:7" ht="36" customHeight="1">
      <c r="A108" s="4" t="s">
        <v>168</v>
      </c>
      <c r="B108" s="4" t="s">
        <v>169</v>
      </c>
      <c r="C108" s="2" t="s">
        <v>233</v>
      </c>
      <c r="D108" s="4" t="s">
        <v>8</v>
      </c>
      <c r="E108" s="9">
        <v>470</v>
      </c>
      <c r="F108" s="10"/>
      <c r="G108" s="9">
        <f>E108*F108</f>
        <v>0</v>
      </c>
    </row>
    <row r="109" spans="1:7" ht="15">
      <c r="A109" s="3">
        <v>8</v>
      </c>
      <c r="B109" s="24" t="s">
        <v>28</v>
      </c>
      <c r="C109" s="25"/>
      <c r="D109" s="25"/>
      <c r="E109" s="25"/>
      <c r="F109" s="25"/>
      <c r="G109" s="26"/>
    </row>
    <row r="110" spans="1:7" ht="15">
      <c r="A110" s="3" t="s">
        <v>170</v>
      </c>
      <c r="B110" s="24" t="s">
        <v>171</v>
      </c>
      <c r="C110" s="25"/>
      <c r="D110" s="25"/>
      <c r="E110" s="25"/>
      <c r="F110" s="25"/>
      <c r="G110" s="26"/>
    </row>
    <row r="111" spans="1:7" ht="45">
      <c r="A111" s="4" t="s">
        <v>172</v>
      </c>
      <c r="B111" s="4" t="s">
        <v>173</v>
      </c>
      <c r="C111" s="2" t="s">
        <v>41</v>
      </c>
      <c r="D111" s="4" t="s">
        <v>9</v>
      </c>
      <c r="E111" s="9">
        <v>172</v>
      </c>
      <c r="F111" s="9"/>
      <c r="G111" s="9">
        <f>E111*F111</f>
        <v>0</v>
      </c>
    </row>
    <row r="112" spans="1:7" ht="45">
      <c r="A112" s="4" t="s">
        <v>174</v>
      </c>
      <c r="B112" s="4" t="s">
        <v>173</v>
      </c>
      <c r="C112" s="2" t="s">
        <v>234</v>
      </c>
      <c r="D112" s="4" t="s">
        <v>9</v>
      </c>
      <c r="E112" s="9">
        <v>300</v>
      </c>
      <c r="F112" s="9"/>
      <c r="G112" s="9">
        <f>E112*F112</f>
        <v>0</v>
      </c>
    </row>
    <row r="113" spans="1:7" ht="30">
      <c r="A113" s="4" t="s">
        <v>175</v>
      </c>
      <c r="B113" s="4" t="s">
        <v>173</v>
      </c>
      <c r="C113" s="2" t="s">
        <v>235</v>
      </c>
      <c r="D113" s="4" t="s">
        <v>9</v>
      </c>
      <c r="E113" s="9">
        <v>470</v>
      </c>
      <c r="F113" s="9"/>
      <c r="G113" s="9">
        <f>E113*F113</f>
        <v>0</v>
      </c>
    </row>
    <row r="114" spans="1:7" ht="15">
      <c r="A114" s="3" t="s">
        <v>176</v>
      </c>
      <c r="B114" s="24" t="s">
        <v>177</v>
      </c>
      <c r="C114" s="25"/>
      <c r="D114" s="25"/>
      <c r="E114" s="25"/>
      <c r="F114" s="25"/>
      <c r="G114" s="26"/>
    </row>
    <row r="115" spans="1:7" ht="36" customHeight="1">
      <c r="A115" s="4" t="s">
        <v>178</v>
      </c>
      <c r="B115" s="4" t="s">
        <v>179</v>
      </c>
      <c r="C115" s="2" t="s">
        <v>236</v>
      </c>
      <c r="D115" s="4" t="s">
        <v>9</v>
      </c>
      <c r="E115" s="9">
        <v>521</v>
      </c>
      <c r="F115" s="9"/>
      <c r="G115" s="9">
        <f>E115*F115</f>
        <v>0</v>
      </c>
    </row>
    <row r="116" spans="1:7" ht="15">
      <c r="A116" s="3" t="s">
        <v>180</v>
      </c>
      <c r="B116" s="24" t="s">
        <v>29</v>
      </c>
      <c r="C116" s="25"/>
      <c r="D116" s="25"/>
      <c r="E116" s="25"/>
      <c r="F116" s="25"/>
      <c r="G116" s="26"/>
    </row>
    <row r="117" spans="1:7" ht="18" customHeight="1">
      <c r="A117" s="4" t="s">
        <v>181</v>
      </c>
      <c r="B117" s="4" t="s">
        <v>173</v>
      </c>
      <c r="C117" s="2" t="s">
        <v>265</v>
      </c>
      <c r="D117" s="4" t="s">
        <v>9</v>
      </c>
      <c r="E117" s="9">
        <v>39.88</v>
      </c>
      <c r="F117" s="9"/>
      <c r="G117" s="9">
        <f>E117*F117</f>
        <v>0</v>
      </c>
    </row>
    <row r="118" spans="1:7" ht="15">
      <c r="A118" s="3">
        <v>9</v>
      </c>
      <c r="B118" s="24" t="s">
        <v>30</v>
      </c>
      <c r="C118" s="25"/>
      <c r="D118" s="25"/>
      <c r="E118" s="25"/>
      <c r="F118" s="25"/>
      <c r="G118" s="26"/>
    </row>
    <row r="119" spans="1:7" ht="63" customHeight="1">
      <c r="A119" s="4" t="s">
        <v>182</v>
      </c>
      <c r="B119" s="4" t="s">
        <v>183</v>
      </c>
      <c r="C119" s="2" t="s">
        <v>237</v>
      </c>
      <c r="D119" s="4" t="s">
        <v>9</v>
      </c>
      <c r="E119" s="9">
        <v>5.5</v>
      </c>
      <c r="F119" s="9"/>
      <c r="G119" s="9">
        <f>E119*F119</f>
        <v>0</v>
      </c>
    </row>
    <row r="120" spans="1:7" ht="15">
      <c r="A120" s="3" t="s">
        <v>184</v>
      </c>
      <c r="B120" s="24" t="s">
        <v>31</v>
      </c>
      <c r="C120" s="25"/>
      <c r="D120" s="25"/>
      <c r="E120" s="25"/>
      <c r="F120" s="25"/>
      <c r="G120" s="26"/>
    </row>
    <row r="121" spans="1:7" ht="33.75" customHeight="1">
      <c r="A121" s="4" t="s">
        <v>185</v>
      </c>
      <c r="B121" s="4" t="s">
        <v>186</v>
      </c>
      <c r="C121" s="2" t="s">
        <v>32</v>
      </c>
      <c r="D121" s="4" t="s">
        <v>50</v>
      </c>
      <c r="E121" s="9">
        <v>6</v>
      </c>
      <c r="F121" s="9"/>
      <c r="G121" s="9">
        <f>E121*F121</f>
        <v>0</v>
      </c>
    </row>
    <row r="122" spans="1:7" ht="47.25" customHeight="1">
      <c r="A122" s="4" t="s">
        <v>187</v>
      </c>
      <c r="B122" s="4" t="s">
        <v>186</v>
      </c>
      <c r="C122" s="2" t="s">
        <v>40</v>
      </c>
      <c r="D122" s="4" t="s">
        <v>50</v>
      </c>
      <c r="E122" s="9">
        <v>8</v>
      </c>
      <c r="F122" s="9"/>
      <c r="G122" s="10">
        <f>E122*F122</f>
        <v>0</v>
      </c>
    </row>
    <row r="123" spans="1:7" ht="50.25" customHeight="1">
      <c r="A123" s="4" t="s">
        <v>188</v>
      </c>
      <c r="B123" s="4" t="s">
        <v>186</v>
      </c>
      <c r="C123" s="2" t="s">
        <v>238</v>
      </c>
      <c r="D123" s="4" t="s">
        <v>50</v>
      </c>
      <c r="E123" s="9">
        <v>5</v>
      </c>
      <c r="F123" s="16"/>
      <c r="G123" s="9">
        <f>E123*F123</f>
        <v>0</v>
      </c>
    </row>
    <row r="124" spans="1:7" ht="15">
      <c r="A124" s="3" t="s">
        <v>189</v>
      </c>
      <c r="B124" s="24" t="s">
        <v>33</v>
      </c>
      <c r="C124" s="25"/>
      <c r="D124" s="25"/>
      <c r="E124" s="25"/>
      <c r="F124" s="25"/>
      <c r="G124" s="26"/>
    </row>
    <row r="125" spans="1:7" ht="36.75" customHeight="1">
      <c r="A125" s="4" t="s">
        <v>190</v>
      </c>
      <c r="B125" s="4" t="s">
        <v>191</v>
      </c>
      <c r="C125" s="2" t="s">
        <v>34</v>
      </c>
      <c r="D125" s="4" t="s">
        <v>8</v>
      </c>
      <c r="E125" s="9">
        <v>76.4</v>
      </c>
      <c r="F125" s="9"/>
      <c r="G125" s="9">
        <f>E125*F125</f>
        <v>0</v>
      </c>
    </row>
    <row r="126" spans="1:7" ht="15">
      <c r="A126" s="24" t="s">
        <v>35</v>
      </c>
      <c r="B126" s="25"/>
      <c r="C126" s="25"/>
      <c r="D126" s="25"/>
      <c r="E126" s="25"/>
      <c r="F126" s="26"/>
      <c r="G126" s="11">
        <f>SUM(G10:G125)</f>
        <v>0</v>
      </c>
    </row>
    <row r="127" spans="1:7" ht="15">
      <c r="A127" s="24" t="s">
        <v>36</v>
      </c>
      <c r="B127" s="25"/>
      <c r="C127" s="25"/>
      <c r="D127" s="25"/>
      <c r="E127" s="25"/>
      <c r="F127" s="26"/>
      <c r="G127" s="11">
        <f>0.23*G126</f>
        <v>0</v>
      </c>
    </row>
    <row r="128" spans="1:7" ht="15">
      <c r="A128" s="24" t="s">
        <v>37</v>
      </c>
      <c r="B128" s="25"/>
      <c r="C128" s="25"/>
      <c r="D128" s="25"/>
      <c r="E128" s="25"/>
      <c r="F128" s="26"/>
      <c r="G128" s="11">
        <f>G126+G127</f>
        <v>0</v>
      </c>
    </row>
    <row r="130" ht="15">
      <c r="A130" s="5"/>
    </row>
    <row r="131" spans="3:7" ht="15">
      <c r="C131" s="22" t="s">
        <v>274</v>
      </c>
      <c r="D131" s="22"/>
      <c r="E131" s="22"/>
      <c r="F131" s="22"/>
      <c r="G131" s="22"/>
    </row>
    <row r="132" spans="3:7" ht="15">
      <c r="C132" s="21" t="s">
        <v>273</v>
      </c>
      <c r="D132" s="21"/>
      <c r="E132" s="21"/>
      <c r="F132" s="21"/>
      <c r="G132" s="21"/>
    </row>
    <row r="133" spans="3:7" ht="15">
      <c r="C133" s="21"/>
      <c r="D133" s="21"/>
      <c r="E133" s="21"/>
      <c r="F133" s="21"/>
      <c r="G133" s="21"/>
    </row>
  </sheetData>
  <sheetProtection/>
  <mergeCells count="30">
    <mergeCell ref="B120:G120"/>
    <mergeCell ref="B109:G109"/>
    <mergeCell ref="B110:G110"/>
    <mergeCell ref="B118:G118"/>
    <mergeCell ref="B114:G114"/>
    <mergeCell ref="A6:G6"/>
    <mergeCell ref="B36:G36"/>
    <mergeCell ref="B37:G37"/>
    <mergeCell ref="B79:G79"/>
    <mergeCell ref="B73:G73"/>
    <mergeCell ref="B5:G5"/>
    <mergeCell ref="A128:F128"/>
    <mergeCell ref="B124:G124"/>
    <mergeCell ref="A126:F126"/>
    <mergeCell ref="A127:F127"/>
    <mergeCell ref="B116:G116"/>
    <mergeCell ref="B84:G84"/>
    <mergeCell ref="B88:G88"/>
    <mergeCell ref="B95:G95"/>
    <mergeCell ref="B106:G106"/>
    <mergeCell ref="C132:G133"/>
    <mergeCell ref="C131:G131"/>
    <mergeCell ref="A3:G3"/>
    <mergeCell ref="B8:G8"/>
    <mergeCell ref="B9:G9"/>
    <mergeCell ref="B11:G11"/>
    <mergeCell ref="B50:G50"/>
    <mergeCell ref="B56:G56"/>
    <mergeCell ref="B21:G21"/>
    <mergeCell ref="B32:G32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droga powiatowa 3542 W v12.KST</dc:title>
  <dc:subject/>
  <dc:creator>user</dc:creator>
  <cp:keywords/>
  <dc:description/>
  <cp:lastModifiedBy>PZDP w Radomiu</cp:lastModifiedBy>
  <cp:lastPrinted>2014-07-09T20:04:21Z</cp:lastPrinted>
  <dcterms:created xsi:type="dcterms:W3CDTF">2014-05-29T11:05:37Z</dcterms:created>
  <dcterms:modified xsi:type="dcterms:W3CDTF">2014-07-10T07:44:01Z</dcterms:modified>
  <cp:category/>
  <cp:version/>
  <cp:contentType/>
  <cp:contentStatus/>
</cp:coreProperties>
</file>