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0665" activeTab="0"/>
  </bookViews>
  <sheets>
    <sheet name="01 2012" sheetId="1" r:id="rId1"/>
  </sheets>
  <definedNames>
    <definedName name="Excel_BuiltIn_Print_Area" localSheetId="0">"['file:///C:/Users/Ania/Documents'#''.$A$1:'file:///C:/Users/Ania/Documents'#$'#ODWOŁANIE!'.A1][.$G$123]"</definedName>
    <definedName name="Excel_BuiltIn_Print_Titles" localSheetId="0">"['file:///C:/Users/Ania/Documents'#''.$A1:'file:///C:/Users/Ania/Documents'#$'#ODWOŁANIE!'.A$4][.$AMJ$6]"</definedName>
    <definedName name="_xlnm.Print_Area" localSheetId="0">'01 2012'!$A$1:$G$61</definedName>
    <definedName name="_xlnm.Print_Titles" localSheetId="0">'01 2012'!$5:$8</definedName>
  </definedNames>
  <calcPr fullCalcOnLoad="1" fullPrecision="0"/>
</workbook>
</file>

<file path=xl/sharedStrings.xml><?xml version="1.0" encoding="utf-8"?>
<sst xmlns="http://schemas.openxmlformats.org/spreadsheetml/2006/main" count="184" uniqueCount="131">
  <si>
    <t>Opis</t>
  </si>
  <si>
    <t>Ilość</t>
  </si>
  <si>
    <t>(5 x 6)</t>
  </si>
  <si>
    <t>km</t>
  </si>
  <si>
    <t>m2</t>
  </si>
  <si>
    <t>szt</t>
  </si>
  <si>
    <t>m</t>
  </si>
  <si>
    <t>m3</t>
  </si>
  <si>
    <t>t</t>
  </si>
  <si>
    <t>Wartość kosztorysowa robót bez podatku VAT</t>
  </si>
  <si>
    <t>Podatek VAT - 23%</t>
  </si>
  <si>
    <t>Ogółem wartość kosztorysowa robót</t>
  </si>
  <si>
    <t>Lp.</t>
  </si>
  <si>
    <t>Podstawa wyceny</t>
  </si>
  <si>
    <t>Jedn. miary</t>
  </si>
  <si>
    <t>Cena</t>
  </si>
  <si>
    <t>zł</t>
  </si>
  <si>
    <t>Wartość</t>
  </si>
  <si>
    <t>Roboty przygotowawcze 45100000-8</t>
  </si>
  <si>
    <t>1 d.1</t>
  </si>
  <si>
    <t>D.01.01.01</t>
  </si>
  <si>
    <t>Roboty pomiarowe przy liniowych robotach ziemnych - trasa drogi w terenie równinnym inwentaryzacja powykonawcza</t>
  </si>
  <si>
    <t>2 d.1</t>
  </si>
  <si>
    <t xml:space="preserve">D-01.02.02 </t>
  </si>
  <si>
    <t>Usunięcie warstwy ziemi urodzajnej (humusu) o grubości do 10 .0 cm</t>
  </si>
  <si>
    <t>3 d.1</t>
  </si>
  <si>
    <t xml:space="preserve">D-01.02.01a </t>
  </si>
  <si>
    <t>Mechaniczne karczowanie krzaków i podszyć gęstych z transportem poza teren budowy</t>
  </si>
  <si>
    <t>ha</t>
  </si>
  <si>
    <t>4 d.1</t>
  </si>
  <si>
    <t>Mechaniczne ścinanie drzew z karczowaniem pni o średnicy 10 - 15 cm z transportem dłużyc karin i gałęzi poza teren budowy</t>
  </si>
  <si>
    <t>5 d.1</t>
  </si>
  <si>
    <t>Mechaniczne ścinanie drzew z karczowaniem pni o średnicy 16 - 25 cm z transportem dłużyć karpin i gałęzi poza teren budowy</t>
  </si>
  <si>
    <t>Roboty rozbiórkowe</t>
  </si>
  <si>
    <t>6 d.2</t>
  </si>
  <si>
    <t xml:space="preserve">D.01.02.04 </t>
  </si>
  <si>
    <t>Rozebranie słupków do znaków drogowych</t>
  </si>
  <si>
    <t>7 d.2</t>
  </si>
  <si>
    <t>Rozebranie wiaty przystankowej na betonowej płycie fundamentowej</t>
  </si>
  <si>
    <t>Roboty ziemne</t>
  </si>
  <si>
    <t>8 d.3</t>
  </si>
  <si>
    <t xml:space="preserve">D-02.01.01 </t>
  </si>
  <si>
    <t>Wykonanie wykopów z transportem urobku w obrębie lub poza teren budowy</t>
  </si>
  <si>
    <t>9 d.3</t>
  </si>
  <si>
    <t>Wykonanie wykopów zakup i dowuz gruntu G-1 na nasyp</t>
  </si>
  <si>
    <t>10 d.3</t>
  </si>
  <si>
    <t xml:space="preserve">D-02.03.01 </t>
  </si>
  <si>
    <t>Formowanie i zagęszczenie nasypów</t>
  </si>
  <si>
    <t xml:space="preserve">Odwodnienie korpusu drogowego </t>
  </si>
  <si>
    <t>11 d.4</t>
  </si>
  <si>
    <t xml:space="preserve">D.06.02.01 </t>
  </si>
  <si>
    <t>Przepust rurowy z rur PEHD o średnicy wew 60.0 cm na ławie z betonu C20/25 9.0+9.0</t>
  </si>
  <si>
    <t>12 d.4</t>
  </si>
  <si>
    <t>Scianki czołowe prefabrykowne betonowe dla przepustów z rur PEHD o średnicy wew 60.0 cm na ławie z betonu B20/25</t>
  </si>
  <si>
    <t>szt.</t>
  </si>
  <si>
    <t>13 d.4</t>
  </si>
  <si>
    <t>D.05.03.26a</t>
  </si>
  <si>
    <t>Ułożenie siatki nad przepustem siatka dwukierunkowa o sztywnych węzłach, szerokości 4.0 m, o wytrzymałości w obie strony min 40 kN/m i oczkach min 30.0 mm</t>
  </si>
  <si>
    <t>14 d.4</t>
  </si>
  <si>
    <t>Przepust rurowy z rur PEHD o średnicy wew 50.0 cm na ławie z betonu C20/25 22.0</t>
  </si>
  <si>
    <t>15 d.4</t>
  </si>
  <si>
    <t>16 d.4</t>
  </si>
  <si>
    <t>17 d.4</t>
  </si>
  <si>
    <t>Przepust rurowy z rur PEHD o średnicy wew 40.0 cm na ławie z pospółki gr 40 cm. Rowy kryte pod peronami 12+12</t>
  </si>
  <si>
    <t>18 d.4</t>
  </si>
  <si>
    <t>Scianki czołowe prefabrykowne betonowe dla przepustów z rur PEHD o średnicy wew 40.0 cm na ławie z pospółki gr. 40 cm</t>
  </si>
  <si>
    <t>19 d.4</t>
  </si>
  <si>
    <t>Przepust rurowy z rur PEHD o średnicy wew 40.0 cm na ławie z pospółki gr 40 cm. Wloty na drogi boczne i przepusty pod zjazdami 13+8*14</t>
  </si>
  <si>
    <t>20 d.4</t>
  </si>
  <si>
    <t>Podbudowy</t>
  </si>
  <si>
    <t>21 d.5</t>
  </si>
  <si>
    <t xml:space="preserve">D.04.01.01 </t>
  </si>
  <si>
    <t>Mechaniczne profilowanie i zagęszczenie podłoża pod warstwy konstrukcyjne</t>
  </si>
  <si>
    <t>22 d.5</t>
  </si>
  <si>
    <t>D.04.04.02</t>
  </si>
  <si>
    <t>Dolna warstwa podbudowy z kruszywa łamanego 0/63 grubość warstwy po zagęszczeniu 20 cm poszerzenia jezdni, zjazdy wloty dróg gminnych</t>
  </si>
  <si>
    <t>23 d.5</t>
  </si>
  <si>
    <t>Dolna warstwa podbudowy z kruszywa łamanego 0/31.5 grubość warstwy po zagęszczeniu 15.0 cm podbudowa peronów</t>
  </si>
  <si>
    <t>24 d.5</t>
  </si>
  <si>
    <t>D.04.03.01</t>
  </si>
  <si>
    <t>Oczyszczenie i skropienie emulsją asfaltową na zimno nawierzchni bitumicznej (istniejącej nawierzchni, warstwa wyrównawcza, warstwa wiążąca) 25115.8+ 20111.52+19724.76</t>
  </si>
  <si>
    <t>25 d.5</t>
  </si>
  <si>
    <t>D.05.03.05 b</t>
  </si>
  <si>
    <t>Wyrównanie istniejącej nawierzchni mieszanka mineralno-asfaltową</t>
  </si>
  <si>
    <t>26 d.6</t>
  </si>
  <si>
    <t>D.05.03.05a</t>
  </si>
  <si>
    <t>Warstwa wiążąca z betonu asfaltowego AC 16 W , grubość warstwy po zagęszczeniu 4.0 cm</t>
  </si>
  <si>
    <t>27 d.6</t>
  </si>
  <si>
    <t>28 d.6</t>
  </si>
  <si>
    <t>D.08.02.02</t>
  </si>
  <si>
    <t>Nawierzchnia peronów z kostki brukowej betonowej gr 8.0 cm na podsypce cem. piaskowej</t>
  </si>
  <si>
    <t>29 d.6</t>
  </si>
  <si>
    <t>Ułożenie geosiatki na łączeniu istniejącej i nowej konstrukcji nawierzchni jezdni o wytrzymałości 120/200 kN/m o szerokości 1.00 m</t>
  </si>
  <si>
    <t>Warstwa ścieralna z betonu asfaltowego AC 11 S, grubość warstwy po zagęszczeniu 4.0 cm</t>
  </si>
  <si>
    <t>Roboty wykończeniowe</t>
  </si>
  <si>
    <t>30 d.7</t>
  </si>
  <si>
    <t xml:space="preserve">D.05.01.02 </t>
  </si>
  <si>
    <t>Wykonanie zabezpieczenia rowów płytami ażurowymi typu "ECO" o wym. 60x40x8</t>
  </si>
  <si>
    <t>31 d.7</t>
  </si>
  <si>
    <t>Pobocze utwardzone na szerokości 1.0 m kruszywem łamanym 0/31.5 grubość warstwy 10.0 cm</t>
  </si>
  <si>
    <t>32 d.8</t>
  </si>
  <si>
    <t xml:space="preserve">D.07.02.01 </t>
  </si>
  <si>
    <t>Słupki do znaków drogowych o ś 70 mm z rur stalowych zabezpieczone antykoroztjnie wraz z montażem i zabetonowaniem</t>
  </si>
  <si>
    <t>33 d.8</t>
  </si>
  <si>
    <t xml:space="preserve">D-07.02.01 </t>
  </si>
  <si>
    <t>Pionowe znaki drogowe nowe - zakazu nakazu , ostrzegawcze i informacyjne - wg projektu stałej organizacji ruchu</t>
  </si>
  <si>
    <t>34 d.9</t>
  </si>
  <si>
    <t xml:space="preserve">D-07.01.01 </t>
  </si>
  <si>
    <t>Oznakowanie poziome jezdni farbą chlorokauczukową - malowanie mechaniczne grubowarstwowe linii ciągłych wg projektu Stałej Organizacji Ruchu.</t>
  </si>
  <si>
    <t>35 d.9</t>
  </si>
  <si>
    <t>Oznakowanie poziome jezdni farbą chlorokauczukową - malowanie mechaniczne grubowarstwowe linii przerywanych wg projektu Stałej Organizacji Ruchu.</t>
  </si>
  <si>
    <t>36 d.9</t>
  </si>
  <si>
    <t>Oznakowanie poziome jezdni farbą chlorokauczukową - malowanie mechaniczne grubowarstwowe malowanie linii na skrzyżowaniach i przejściach dla pieszych, malowanie strzałek i innych symboli wg. projektu Stałej Organizacji Ruchu.</t>
  </si>
  <si>
    <t>37 d.10</t>
  </si>
  <si>
    <t xml:space="preserve">D.08.03.01 </t>
  </si>
  <si>
    <t>Krawężniki betonowe wystające o wymiarach 20 x 30.0 cm z wykonaniem ławy betonowej na podsypce cem-piaskowej</t>
  </si>
  <si>
    <t>38 d.10</t>
  </si>
  <si>
    <t>Obrzeża betonowe o wymiarach 30 x 8.0 cm na podsypce cem-piaskowej z wypełnieniem spoin zaprawą</t>
  </si>
  <si>
    <t>Roboty wykończeniowe D.01.02.04</t>
  </si>
  <si>
    <t>39 d.11</t>
  </si>
  <si>
    <t xml:space="preserve">D.10.08.04 </t>
  </si>
  <si>
    <t>Wiata przystankun autobusowego na fundamentach punktowych</t>
  </si>
  <si>
    <t xml:space="preserve">Konstrukcja wzmocnienia nawierzchni </t>
  </si>
  <si>
    <t xml:space="preserve">Oznakowanie pionowe </t>
  </si>
  <si>
    <t xml:space="preserve">Oznakowanie poziome </t>
  </si>
  <si>
    <t xml:space="preserve">Elementy ulic </t>
  </si>
  <si>
    <t>Przebudowa drogi powiatowej nr 3536W Odechów - Kowalków - Sienno</t>
  </si>
  <si>
    <t>od km 8+430 do km 11+653</t>
  </si>
  <si>
    <t>KOSZTORYS OFERTOWY</t>
  </si>
  <si>
    <t xml:space="preserve"> Formularz 2.2. do SIWZ.</t>
  </si>
  <si>
    <t>Scianki czołowe prefabrykowne betonowe dla przepustów z rur PEHD o średnicy wew 50.0 cm na ławie z betonu B20/25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</si>
</sst>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&quot;[$zł-415];&quot;-&quot;#,##0.00&quot; &quot;[$zł-415]"/>
  </numFmts>
  <fonts count="51">
    <font>
      <sz val="11"/>
      <color rgb="FF000000"/>
      <name val="Arial1"/>
      <family val="0"/>
    </font>
    <font>
      <sz val="11"/>
      <color indexed="8"/>
      <name val="Czcionka tekstu podstawowego"/>
      <family val="2"/>
    </font>
    <font>
      <sz val="8"/>
      <color indexed="8"/>
      <name val="Times New Roman"/>
      <family val="1"/>
    </font>
    <font>
      <sz val="8"/>
      <name val="Arial1"/>
      <family val="0"/>
    </font>
    <font>
      <sz val="8"/>
      <name val="Times New Roman"/>
      <family val="1"/>
    </font>
    <font>
      <b/>
      <i/>
      <sz val="16"/>
      <color indexed="8"/>
      <name val="Arial1"/>
      <family val="0"/>
    </font>
    <font>
      <b/>
      <i/>
      <u val="single"/>
      <sz val="11"/>
      <color indexed="8"/>
      <name val="Arial1"/>
      <family val="0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name val="Times New Roman"/>
      <family val="1"/>
    </font>
    <font>
      <sz val="11"/>
      <color indexed="8"/>
      <name val="Arial1"/>
      <family val="0"/>
    </font>
    <font>
      <b/>
      <sz val="18"/>
      <color indexed="54"/>
      <name val="Calibri Light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b/>
      <i/>
      <sz val="16"/>
      <color rgb="FF000000"/>
      <name val="Arial1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i/>
      <u val="single"/>
      <sz val="11"/>
      <color rgb="FF000000"/>
      <name val="Arial1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/>
      <bottom style="thin"/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>
      <alignment horizontal="center"/>
      <protection/>
    </xf>
    <xf numFmtId="0" fontId="33" fillId="0" borderId="0">
      <alignment horizontal="center" textRotation="90"/>
      <protection/>
    </xf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0">
      <alignment/>
      <protection/>
    </xf>
    <xf numFmtId="164" fontId="41" fillId="0" borderId="0">
      <alignment/>
      <protection/>
    </xf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" fontId="2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7" fillId="0" borderId="10" xfId="0" applyFont="1" applyBorder="1" applyAlignment="1">
      <alignment horizontal="right" vertical="center" wrapText="1"/>
    </xf>
    <xf numFmtId="0" fontId="47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vertical="top" wrapText="1"/>
    </xf>
    <xf numFmtId="0" fontId="48" fillId="0" borderId="10" xfId="0" applyFont="1" applyBorder="1" applyAlignment="1">
      <alignment horizontal="right" vertical="top" wrapText="1"/>
    </xf>
    <xf numFmtId="0" fontId="49" fillId="0" borderId="11" xfId="0" applyFont="1" applyBorder="1" applyAlignment="1">
      <alignment horizontal="center" vertical="top" wrapText="1"/>
    </xf>
    <xf numFmtId="0" fontId="50" fillId="0" borderId="12" xfId="0" applyFont="1" applyBorder="1" applyAlignment="1">
      <alignment vertical="top" wrapText="1"/>
    </xf>
    <xf numFmtId="0" fontId="49" fillId="0" borderId="12" xfId="0" applyFont="1" applyBorder="1" applyAlignment="1">
      <alignment horizontal="center" vertical="top" wrapText="1"/>
    </xf>
    <xf numFmtId="0" fontId="48" fillId="0" borderId="10" xfId="0" applyFont="1" applyBorder="1" applyAlignment="1">
      <alignment horizontal="center" vertical="top" wrapText="1"/>
    </xf>
    <xf numFmtId="0" fontId="8" fillId="33" borderId="13" xfId="0" applyFont="1" applyFill="1" applyBorder="1" applyAlignment="1">
      <alignment vertical="center"/>
    </xf>
    <xf numFmtId="0" fontId="8" fillId="33" borderId="14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vertical="center"/>
    </xf>
    <xf numFmtId="0" fontId="10" fillId="33" borderId="14" xfId="0" applyFont="1" applyFill="1" applyBorder="1" applyAlignment="1">
      <alignment vertical="center"/>
    </xf>
    <xf numFmtId="49" fontId="7" fillId="33" borderId="15" xfId="0" applyNumberFormat="1" applyFont="1" applyFill="1" applyBorder="1" applyAlignment="1">
      <alignment vertical="center" wrapText="1"/>
    </xf>
    <xf numFmtId="4" fontId="8" fillId="33" borderId="16" xfId="0" applyNumberFormat="1" applyFont="1" applyFill="1" applyBorder="1" applyAlignment="1">
      <alignment horizontal="right" vertical="center" wrapText="1"/>
    </xf>
    <xf numFmtId="4" fontId="47" fillId="0" borderId="10" xfId="0" applyNumberFormat="1" applyFont="1" applyBorder="1" applyAlignment="1">
      <alignment horizontal="right" vertical="center" wrapText="1"/>
    </xf>
    <xf numFmtId="0" fontId="48" fillId="0" borderId="10" xfId="0" applyFont="1" applyBorder="1" applyAlignment="1">
      <alignment horizontal="right" vertical="center" wrapText="1"/>
    </xf>
    <xf numFmtId="0" fontId="49" fillId="0" borderId="17" xfId="0" applyFont="1" applyBorder="1" applyAlignment="1">
      <alignment horizontal="center" vertical="center" wrapText="1"/>
    </xf>
    <xf numFmtId="4" fontId="47" fillId="0" borderId="10" xfId="0" applyNumberFormat="1" applyFont="1" applyBorder="1" applyAlignment="1">
      <alignment horizontal="center" vertical="center" wrapText="1"/>
    </xf>
    <xf numFmtId="3" fontId="47" fillId="0" borderId="10" xfId="0" applyNumberFormat="1" applyFont="1" applyBorder="1" applyAlignment="1">
      <alignment horizontal="center" vertical="center" wrapText="1"/>
    </xf>
    <xf numFmtId="0" fontId="48" fillId="0" borderId="18" xfId="0" applyFont="1" applyBorder="1" applyAlignment="1">
      <alignment vertical="center" wrapText="1"/>
    </xf>
    <xf numFmtId="0" fontId="48" fillId="0" borderId="19" xfId="0" applyFont="1" applyBorder="1" applyAlignment="1">
      <alignment vertical="center" wrapText="1"/>
    </xf>
    <xf numFmtId="0" fontId="48" fillId="0" borderId="20" xfId="0" applyFont="1" applyBorder="1" applyAlignment="1">
      <alignment vertical="center" wrapText="1"/>
    </xf>
    <xf numFmtId="0" fontId="48" fillId="0" borderId="18" xfId="0" applyFont="1" applyBorder="1" applyAlignment="1">
      <alignment vertical="top" wrapText="1"/>
    </xf>
    <xf numFmtId="0" fontId="48" fillId="0" borderId="19" xfId="0" applyFont="1" applyBorder="1" applyAlignment="1">
      <alignment vertical="top" wrapText="1"/>
    </xf>
    <xf numFmtId="0" fontId="48" fillId="0" borderId="20" xfId="0" applyFont="1" applyBorder="1" applyAlignment="1">
      <alignment vertical="top" wrapText="1"/>
    </xf>
    <xf numFmtId="0" fontId="8" fillId="33" borderId="21" xfId="0" applyFont="1" applyFill="1" applyBorder="1" applyAlignment="1">
      <alignment horizontal="center" vertical="center" wrapText="1"/>
    </xf>
    <xf numFmtId="0" fontId="8" fillId="33" borderId="22" xfId="0" applyFont="1" applyFill="1" applyBorder="1" applyAlignment="1">
      <alignment horizontal="center" vertical="center" wrapText="1"/>
    </xf>
    <xf numFmtId="0" fontId="8" fillId="33" borderId="23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right" vertical="center" wrapText="1"/>
    </xf>
    <xf numFmtId="0" fontId="8" fillId="33" borderId="25" xfId="0" applyFont="1" applyFill="1" applyBorder="1" applyAlignment="1">
      <alignment horizontal="center" vertical="center"/>
    </xf>
    <xf numFmtId="0" fontId="49" fillId="0" borderId="17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eading" xfId="44"/>
    <cellStyle name="Heading1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Obliczenia" xfId="53"/>
    <cellStyle name="Percent" xfId="54"/>
    <cellStyle name="Result" xfId="55"/>
    <cellStyle name="Result2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tabSelected="1" view="pageBreakPreview" zoomScale="150" zoomScaleSheetLayoutView="150" zoomScalePageLayoutView="0" workbookViewId="0" topLeftCell="A1">
      <selection activeCell="D55" sqref="D55"/>
    </sheetView>
  </sheetViews>
  <sheetFormatPr defaultColWidth="6.796875" defaultRowHeight="12.75" customHeight="1"/>
  <cols>
    <col min="1" max="1" width="5.59765625" style="1" customWidth="1"/>
    <col min="2" max="2" width="9.09765625" style="1" customWidth="1"/>
    <col min="3" max="3" width="32.09765625" style="2" customWidth="1"/>
    <col min="4" max="4" width="4.5" style="1" customWidth="1"/>
    <col min="5" max="5" width="7.3984375" style="4" customWidth="1"/>
    <col min="6" max="6" width="7.8984375" style="3" customWidth="1"/>
    <col min="7" max="7" width="10" style="3" customWidth="1"/>
    <col min="8" max="16384" width="6.69921875" style="2" customWidth="1"/>
  </cols>
  <sheetData>
    <row r="1" spans="1:7" ht="18.75" customHeight="1">
      <c r="A1" s="34" t="s">
        <v>129</v>
      </c>
      <c r="B1" s="34"/>
      <c r="C1" s="34"/>
      <c r="D1" s="34"/>
      <c r="E1" s="34"/>
      <c r="F1" s="34"/>
      <c r="G1" s="34"/>
    </row>
    <row r="2" spans="1:7" ht="19.5" customHeight="1">
      <c r="A2" s="35" t="s">
        <v>128</v>
      </c>
      <c r="B2" s="35"/>
      <c r="C2" s="35"/>
      <c r="D2" s="35"/>
      <c r="E2" s="35"/>
      <c r="F2" s="35"/>
      <c r="G2" s="35"/>
    </row>
    <row r="3" spans="1:7" ht="14.25" customHeight="1">
      <c r="A3" s="31" t="s">
        <v>126</v>
      </c>
      <c r="B3" s="32"/>
      <c r="C3" s="32"/>
      <c r="D3" s="32"/>
      <c r="E3" s="32"/>
      <c r="F3" s="32"/>
      <c r="G3" s="33"/>
    </row>
    <row r="4" spans="1:7" ht="15" customHeight="1">
      <c r="A4" s="31" t="s">
        <v>127</v>
      </c>
      <c r="B4" s="32"/>
      <c r="C4" s="32"/>
      <c r="D4" s="32"/>
      <c r="E4" s="32"/>
      <c r="F4" s="32"/>
      <c r="G4" s="33"/>
    </row>
    <row r="5" spans="1:7" ht="11.25" customHeight="1">
      <c r="A5" s="36" t="s">
        <v>12</v>
      </c>
      <c r="B5" s="36" t="s">
        <v>13</v>
      </c>
      <c r="C5" s="36" t="s">
        <v>0</v>
      </c>
      <c r="D5" s="36" t="s">
        <v>14</v>
      </c>
      <c r="E5" s="36" t="s">
        <v>1</v>
      </c>
      <c r="F5" s="22" t="s">
        <v>15</v>
      </c>
      <c r="G5" s="22" t="s">
        <v>17</v>
      </c>
    </row>
    <row r="6" spans="1:7" ht="10.5" customHeight="1">
      <c r="A6" s="37"/>
      <c r="B6" s="37"/>
      <c r="C6" s="37"/>
      <c r="D6" s="37"/>
      <c r="E6" s="37"/>
      <c r="F6" s="10" t="s">
        <v>16</v>
      </c>
      <c r="G6" s="10" t="s">
        <v>16</v>
      </c>
    </row>
    <row r="7" spans="1:7" ht="12.75" customHeight="1">
      <c r="A7" s="38"/>
      <c r="B7" s="38"/>
      <c r="C7" s="38"/>
      <c r="D7" s="38"/>
      <c r="E7" s="38"/>
      <c r="F7" s="11"/>
      <c r="G7" s="12" t="s">
        <v>2</v>
      </c>
    </row>
    <row r="8" spans="1:7" ht="11.25" customHeight="1">
      <c r="A8" s="13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  <c r="G8" s="13">
        <v>7</v>
      </c>
    </row>
    <row r="9" spans="1:7" ht="15" customHeight="1">
      <c r="A9" s="21">
        <v>1</v>
      </c>
      <c r="B9" s="25" t="s">
        <v>18</v>
      </c>
      <c r="C9" s="26"/>
      <c r="D9" s="26"/>
      <c r="E9" s="26"/>
      <c r="F9" s="26"/>
      <c r="G9" s="27"/>
    </row>
    <row r="10" spans="1:7" ht="38.25" customHeight="1">
      <c r="A10" s="5" t="s">
        <v>19</v>
      </c>
      <c r="B10" s="6" t="s">
        <v>20</v>
      </c>
      <c r="C10" s="6" t="s">
        <v>21</v>
      </c>
      <c r="D10" s="7" t="s">
        <v>3</v>
      </c>
      <c r="E10" s="23">
        <v>3.25</v>
      </c>
      <c r="F10" s="20"/>
      <c r="G10" s="20">
        <f>E10*F10</f>
        <v>0</v>
      </c>
    </row>
    <row r="11" spans="1:7" ht="26.25" customHeight="1">
      <c r="A11" s="5" t="s">
        <v>22</v>
      </c>
      <c r="B11" s="6" t="s">
        <v>23</v>
      </c>
      <c r="C11" s="6" t="s">
        <v>24</v>
      </c>
      <c r="D11" s="7" t="s">
        <v>7</v>
      </c>
      <c r="E11" s="23">
        <v>2741.9</v>
      </c>
      <c r="F11" s="20"/>
      <c r="G11" s="20">
        <f aca="true" t="shared" si="0" ref="G11:G58">E11*F11</f>
        <v>0</v>
      </c>
    </row>
    <row r="12" spans="1:7" ht="26.25" customHeight="1">
      <c r="A12" s="5" t="s">
        <v>25</v>
      </c>
      <c r="B12" s="6" t="s">
        <v>26</v>
      </c>
      <c r="C12" s="6" t="s">
        <v>27</v>
      </c>
      <c r="D12" s="7" t="s">
        <v>28</v>
      </c>
      <c r="E12" s="23">
        <v>0.64</v>
      </c>
      <c r="F12" s="20"/>
      <c r="G12" s="20">
        <f t="shared" si="0"/>
        <v>0</v>
      </c>
    </row>
    <row r="13" spans="1:7" ht="37.5" customHeight="1">
      <c r="A13" s="5" t="s">
        <v>29</v>
      </c>
      <c r="B13" s="6" t="s">
        <v>26</v>
      </c>
      <c r="C13" s="6" t="s">
        <v>30</v>
      </c>
      <c r="D13" s="7" t="s">
        <v>5</v>
      </c>
      <c r="E13" s="24">
        <v>44</v>
      </c>
      <c r="F13" s="20"/>
      <c r="G13" s="20">
        <f t="shared" si="0"/>
        <v>0</v>
      </c>
    </row>
    <row r="14" spans="1:7" ht="36.75" customHeight="1">
      <c r="A14" s="5" t="s">
        <v>31</v>
      </c>
      <c r="B14" s="6" t="s">
        <v>26</v>
      </c>
      <c r="C14" s="6" t="s">
        <v>32</v>
      </c>
      <c r="D14" s="7" t="s">
        <v>5</v>
      </c>
      <c r="E14" s="24">
        <v>1</v>
      </c>
      <c r="F14" s="20"/>
      <c r="G14" s="20">
        <f t="shared" si="0"/>
        <v>0</v>
      </c>
    </row>
    <row r="15" spans="1:7" ht="12.75" customHeight="1">
      <c r="A15" s="9">
        <v>2</v>
      </c>
      <c r="B15" s="28" t="s">
        <v>33</v>
      </c>
      <c r="C15" s="29"/>
      <c r="D15" s="29"/>
      <c r="E15" s="29"/>
      <c r="F15" s="29"/>
      <c r="G15" s="30"/>
    </row>
    <row r="16" spans="1:7" ht="21.75" customHeight="1">
      <c r="A16" s="5" t="s">
        <v>34</v>
      </c>
      <c r="B16" s="6" t="s">
        <v>35</v>
      </c>
      <c r="C16" s="6" t="s">
        <v>36</v>
      </c>
      <c r="D16" s="7" t="s">
        <v>5</v>
      </c>
      <c r="E16" s="24">
        <v>10</v>
      </c>
      <c r="F16" s="20"/>
      <c r="G16" s="20">
        <f t="shared" si="0"/>
        <v>0</v>
      </c>
    </row>
    <row r="17" spans="1:7" ht="27" customHeight="1">
      <c r="A17" s="5" t="s">
        <v>37</v>
      </c>
      <c r="B17" s="6" t="s">
        <v>35</v>
      </c>
      <c r="C17" s="6" t="s">
        <v>38</v>
      </c>
      <c r="D17" s="7" t="s">
        <v>4</v>
      </c>
      <c r="E17" s="23">
        <v>30</v>
      </c>
      <c r="F17" s="20"/>
      <c r="G17" s="20">
        <f t="shared" si="0"/>
        <v>0</v>
      </c>
    </row>
    <row r="18" spans="1:7" ht="12.75" customHeight="1">
      <c r="A18" s="21">
        <v>3</v>
      </c>
      <c r="B18" s="25" t="s">
        <v>39</v>
      </c>
      <c r="C18" s="26"/>
      <c r="D18" s="26"/>
      <c r="E18" s="26"/>
      <c r="F18" s="26"/>
      <c r="G18" s="27"/>
    </row>
    <row r="19" spans="1:7" ht="28.5" customHeight="1">
      <c r="A19" s="5" t="s">
        <v>40</v>
      </c>
      <c r="B19" s="6" t="s">
        <v>41</v>
      </c>
      <c r="C19" s="6" t="s">
        <v>42</v>
      </c>
      <c r="D19" s="7" t="s">
        <v>7</v>
      </c>
      <c r="E19" s="23">
        <v>1322.52</v>
      </c>
      <c r="F19" s="20"/>
      <c r="G19" s="20">
        <f t="shared" si="0"/>
        <v>0</v>
      </c>
    </row>
    <row r="20" spans="1:7" ht="28.5" customHeight="1">
      <c r="A20" s="5" t="s">
        <v>43</v>
      </c>
      <c r="B20" s="6" t="s">
        <v>41</v>
      </c>
      <c r="C20" s="6" t="s">
        <v>44</v>
      </c>
      <c r="D20" s="7" t="s">
        <v>7</v>
      </c>
      <c r="E20" s="23">
        <v>600</v>
      </c>
      <c r="F20" s="20"/>
      <c r="G20" s="20">
        <f t="shared" si="0"/>
        <v>0</v>
      </c>
    </row>
    <row r="21" spans="1:7" ht="21.75" customHeight="1">
      <c r="A21" s="5" t="s">
        <v>45</v>
      </c>
      <c r="B21" s="6" t="s">
        <v>46</v>
      </c>
      <c r="C21" s="6" t="s">
        <v>47</v>
      </c>
      <c r="D21" s="7" t="s">
        <v>7</v>
      </c>
      <c r="E21" s="23">
        <v>600</v>
      </c>
      <c r="F21" s="20"/>
      <c r="G21" s="20">
        <f t="shared" si="0"/>
        <v>0</v>
      </c>
    </row>
    <row r="22" spans="1:7" ht="16.5" customHeight="1">
      <c r="A22" s="21">
        <v>4</v>
      </c>
      <c r="B22" s="25" t="s">
        <v>48</v>
      </c>
      <c r="C22" s="26"/>
      <c r="D22" s="26"/>
      <c r="E22" s="26"/>
      <c r="F22" s="26"/>
      <c r="G22" s="27"/>
    </row>
    <row r="23" spans="1:7" ht="31.5" customHeight="1">
      <c r="A23" s="5" t="s">
        <v>49</v>
      </c>
      <c r="B23" s="6" t="s">
        <v>50</v>
      </c>
      <c r="C23" s="6" t="s">
        <v>51</v>
      </c>
      <c r="D23" s="7" t="s">
        <v>6</v>
      </c>
      <c r="E23" s="23">
        <v>18</v>
      </c>
      <c r="F23" s="20"/>
      <c r="G23" s="20">
        <f t="shared" si="0"/>
        <v>0</v>
      </c>
    </row>
    <row r="24" spans="1:7" ht="44.25" customHeight="1">
      <c r="A24" s="5" t="s">
        <v>52</v>
      </c>
      <c r="B24" s="6" t="s">
        <v>50</v>
      </c>
      <c r="C24" s="6" t="s">
        <v>53</v>
      </c>
      <c r="D24" s="7" t="s">
        <v>54</v>
      </c>
      <c r="E24" s="24">
        <v>4</v>
      </c>
      <c r="F24" s="20"/>
      <c r="G24" s="20">
        <f t="shared" si="0"/>
        <v>0</v>
      </c>
    </row>
    <row r="25" spans="1:7" ht="35.25" customHeight="1">
      <c r="A25" s="5" t="s">
        <v>55</v>
      </c>
      <c r="B25" s="6" t="s">
        <v>56</v>
      </c>
      <c r="C25" s="6" t="s">
        <v>57</v>
      </c>
      <c r="D25" s="7" t="s">
        <v>4</v>
      </c>
      <c r="E25" s="23">
        <v>72</v>
      </c>
      <c r="F25" s="20"/>
      <c r="G25" s="20">
        <f t="shared" si="0"/>
        <v>0</v>
      </c>
    </row>
    <row r="26" spans="1:7" ht="27" customHeight="1">
      <c r="A26" s="5" t="s">
        <v>58</v>
      </c>
      <c r="B26" s="6" t="s">
        <v>50</v>
      </c>
      <c r="C26" s="6" t="s">
        <v>59</v>
      </c>
      <c r="D26" s="7" t="s">
        <v>6</v>
      </c>
      <c r="E26" s="23">
        <v>22</v>
      </c>
      <c r="F26" s="20"/>
      <c r="G26" s="20">
        <f t="shared" si="0"/>
        <v>0</v>
      </c>
    </row>
    <row r="27" spans="1:7" ht="36" customHeight="1">
      <c r="A27" s="5" t="s">
        <v>60</v>
      </c>
      <c r="B27" s="6" t="s">
        <v>50</v>
      </c>
      <c r="C27" s="6" t="s">
        <v>130</v>
      </c>
      <c r="D27" s="7" t="s">
        <v>54</v>
      </c>
      <c r="E27" s="24">
        <v>2</v>
      </c>
      <c r="F27" s="20"/>
      <c r="G27" s="20">
        <f t="shared" si="0"/>
        <v>0</v>
      </c>
    </row>
    <row r="28" spans="1:7" ht="53.25" customHeight="1">
      <c r="A28" s="5" t="s">
        <v>61</v>
      </c>
      <c r="B28" s="6" t="s">
        <v>56</v>
      </c>
      <c r="C28" s="6" t="s">
        <v>57</v>
      </c>
      <c r="D28" s="7" t="s">
        <v>4</v>
      </c>
      <c r="E28" s="23">
        <v>88</v>
      </c>
      <c r="F28" s="20"/>
      <c r="G28" s="20">
        <f t="shared" si="0"/>
        <v>0</v>
      </c>
    </row>
    <row r="29" spans="1:7" ht="45" customHeight="1">
      <c r="A29" s="5" t="s">
        <v>62</v>
      </c>
      <c r="B29" s="6" t="s">
        <v>50</v>
      </c>
      <c r="C29" s="6" t="s">
        <v>63</v>
      </c>
      <c r="D29" s="7" t="s">
        <v>6</v>
      </c>
      <c r="E29" s="23">
        <v>24</v>
      </c>
      <c r="F29" s="20"/>
      <c r="G29" s="20">
        <f t="shared" si="0"/>
        <v>0</v>
      </c>
    </row>
    <row r="30" spans="1:7" ht="39" customHeight="1">
      <c r="A30" s="5" t="s">
        <v>64</v>
      </c>
      <c r="B30" s="6" t="s">
        <v>50</v>
      </c>
      <c r="C30" s="6" t="s">
        <v>65</v>
      </c>
      <c r="D30" s="7" t="s">
        <v>54</v>
      </c>
      <c r="E30" s="24">
        <v>4</v>
      </c>
      <c r="F30" s="20"/>
      <c r="G30" s="20">
        <f t="shared" si="0"/>
        <v>0</v>
      </c>
    </row>
    <row r="31" spans="1:7" ht="43.5" customHeight="1">
      <c r="A31" s="5" t="s">
        <v>66</v>
      </c>
      <c r="B31" s="6" t="s">
        <v>50</v>
      </c>
      <c r="C31" s="6" t="s">
        <v>67</v>
      </c>
      <c r="D31" s="7" t="s">
        <v>6</v>
      </c>
      <c r="E31" s="23">
        <v>125</v>
      </c>
      <c r="F31" s="20"/>
      <c r="G31" s="20">
        <f t="shared" si="0"/>
        <v>0</v>
      </c>
    </row>
    <row r="32" spans="1:7" ht="39" customHeight="1">
      <c r="A32" s="5" t="s">
        <v>68</v>
      </c>
      <c r="B32" s="6" t="s">
        <v>50</v>
      </c>
      <c r="C32" s="6" t="s">
        <v>65</v>
      </c>
      <c r="D32" s="7" t="s">
        <v>54</v>
      </c>
      <c r="E32" s="24">
        <v>30</v>
      </c>
      <c r="F32" s="20"/>
      <c r="G32" s="20">
        <f t="shared" si="0"/>
        <v>0</v>
      </c>
    </row>
    <row r="33" spans="1:7" ht="16.5" customHeight="1">
      <c r="A33" s="21">
        <v>5</v>
      </c>
      <c r="B33" s="25" t="s">
        <v>69</v>
      </c>
      <c r="C33" s="26"/>
      <c r="D33" s="26"/>
      <c r="E33" s="26"/>
      <c r="F33" s="26"/>
      <c r="G33" s="27"/>
    </row>
    <row r="34" spans="1:7" ht="27.75" customHeight="1">
      <c r="A34" s="5" t="s">
        <v>70</v>
      </c>
      <c r="B34" s="6" t="s">
        <v>71</v>
      </c>
      <c r="C34" s="8" t="s">
        <v>72</v>
      </c>
      <c r="D34" s="7" t="s">
        <v>4</v>
      </c>
      <c r="E34" s="23">
        <v>4500</v>
      </c>
      <c r="F34" s="20"/>
      <c r="G34" s="20">
        <f t="shared" si="0"/>
        <v>0</v>
      </c>
    </row>
    <row r="35" spans="1:7" ht="39.75" customHeight="1">
      <c r="A35" s="5" t="s">
        <v>73</v>
      </c>
      <c r="B35" s="6" t="s">
        <v>74</v>
      </c>
      <c r="C35" s="8" t="s">
        <v>75</v>
      </c>
      <c r="D35" s="7" t="s">
        <v>4</v>
      </c>
      <c r="E35" s="23">
        <v>4609.2</v>
      </c>
      <c r="F35" s="20"/>
      <c r="G35" s="20">
        <f t="shared" si="0"/>
        <v>0</v>
      </c>
    </row>
    <row r="36" spans="1:7" ht="40.5" customHeight="1">
      <c r="A36" s="5" t="s">
        <v>76</v>
      </c>
      <c r="B36" s="6" t="s">
        <v>74</v>
      </c>
      <c r="C36" s="8" t="s">
        <v>77</v>
      </c>
      <c r="D36" s="7" t="s">
        <v>4</v>
      </c>
      <c r="E36" s="23">
        <v>40</v>
      </c>
      <c r="F36" s="20"/>
      <c r="G36" s="20">
        <f t="shared" si="0"/>
        <v>0</v>
      </c>
    </row>
    <row r="37" spans="1:7" ht="53.25" customHeight="1">
      <c r="A37" s="5" t="s">
        <v>78</v>
      </c>
      <c r="B37" s="6" t="s">
        <v>79</v>
      </c>
      <c r="C37" s="8" t="s">
        <v>80</v>
      </c>
      <c r="D37" s="7" t="s">
        <v>4</v>
      </c>
      <c r="E37" s="23">
        <v>64952.08</v>
      </c>
      <c r="F37" s="20"/>
      <c r="G37" s="20">
        <f t="shared" si="0"/>
        <v>0</v>
      </c>
    </row>
    <row r="38" spans="1:7" ht="30" customHeight="1">
      <c r="A38" s="5" t="s">
        <v>81</v>
      </c>
      <c r="B38" s="6" t="s">
        <v>82</v>
      </c>
      <c r="C38" s="8" t="s">
        <v>83</v>
      </c>
      <c r="D38" s="7" t="s">
        <v>8</v>
      </c>
      <c r="E38" s="23">
        <v>5988.86</v>
      </c>
      <c r="F38" s="20"/>
      <c r="G38" s="20">
        <f t="shared" si="0"/>
        <v>0</v>
      </c>
    </row>
    <row r="39" spans="1:7" ht="15.75" customHeight="1">
      <c r="A39" s="21">
        <v>6</v>
      </c>
      <c r="B39" s="25" t="s">
        <v>122</v>
      </c>
      <c r="C39" s="26"/>
      <c r="D39" s="26"/>
      <c r="E39" s="26"/>
      <c r="F39" s="26"/>
      <c r="G39" s="27"/>
    </row>
    <row r="40" spans="1:7" ht="28.5" customHeight="1">
      <c r="A40" s="5" t="s">
        <v>84</v>
      </c>
      <c r="B40" s="6" t="s">
        <v>85</v>
      </c>
      <c r="C40" s="8" t="s">
        <v>86</v>
      </c>
      <c r="D40" s="7" t="s">
        <v>4</v>
      </c>
      <c r="E40" s="23">
        <v>20611.76</v>
      </c>
      <c r="F40" s="20"/>
      <c r="G40" s="20">
        <f t="shared" si="0"/>
        <v>0</v>
      </c>
    </row>
    <row r="41" spans="1:7" ht="27" customHeight="1">
      <c r="A41" s="5" t="s">
        <v>87</v>
      </c>
      <c r="B41" s="6" t="s">
        <v>85</v>
      </c>
      <c r="C41" s="8" t="s">
        <v>93</v>
      </c>
      <c r="D41" s="7" t="s">
        <v>4</v>
      </c>
      <c r="E41" s="23">
        <v>20221</v>
      </c>
      <c r="F41" s="20"/>
      <c r="G41" s="20">
        <f t="shared" si="0"/>
        <v>0</v>
      </c>
    </row>
    <row r="42" spans="1:7" ht="27.75" customHeight="1">
      <c r="A42" s="5" t="s">
        <v>88</v>
      </c>
      <c r="B42" s="6" t="s">
        <v>89</v>
      </c>
      <c r="C42" s="8" t="s">
        <v>90</v>
      </c>
      <c r="D42" s="7" t="s">
        <v>4</v>
      </c>
      <c r="E42" s="23">
        <v>40</v>
      </c>
      <c r="F42" s="20"/>
      <c r="G42" s="20">
        <f t="shared" si="0"/>
        <v>0</v>
      </c>
    </row>
    <row r="43" spans="1:7" ht="38.25" customHeight="1">
      <c r="A43" s="5" t="s">
        <v>91</v>
      </c>
      <c r="B43" s="6" t="s">
        <v>56</v>
      </c>
      <c r="C43" s="8" t="s">
        <v>92</v>
      </c>
      <c r="D43" s="7" t="s">
        <v>4</v>
      </c>
      <c r="E43" s="23">
        <v>6279</v>
      </c>
      <c r="F43" s="20"/>
      <c r="G43" s="20">
        <f t="shared" si="0"/>
        <v>0</v>
      </c>
    </row>
    <row r="44" spans="1:7" ht="18" customHeight="1">
      <c r="A44" s="21">
        <v>7</v>
      </c>
      <c r="B44" s="25" t="s">
        <v>94</v>
      </c>
      <c r="C44" s="26"/>
      <c r="D44" s="26"/>
      <c r="E44" s="26"/>
      <c r="F44" s="26"/>
      <c r="G44" s="27"/>
    </row>
    <row r="45" spans="1:7" ht="27" customHeight="1">
      <c r="A45" s="5" t="s">
        <v>95</v>
      </c>
      <c r="B45" s="6" t="s">
        <v>96</v>
      </c>
      <c r="C45" s="8" t="s">
        <v>97</v>
      </c>
      <c r="D45" s="7" t="s">
        <v>4</v>
      </c>
      <c r="E45" s="23">
        <v>118.4</v>
      </c>
      <c r="F45" s="20"/>
      <c r="G45" s="20">
        <f t="shared" si="0"/>
        <v>0</v>
      </c>
    </row>
    <row r="46" spans="1:7" ht="35.25" customHeight="1">
      <c r="A46" s="5" t="s">
        <v>98</v>
      </c>
      <c r="B46" s="6" t="s">
        <v>96</v>
      </c>
      <c r="C46" s="8" t="s">
        <v>99</v>
      </c>
      <c r="D46" s="7" t="s">
        <v>4</v>
      </c>
      <c r="E46" s="23">
        <v>3572</v>
      </c>
      <c r="F46" s="20"/>
      <c r="G46" s="20">
        <f t="shared" si="0"/>
        <v>0</v>
      </c>
    </row>
    <row r="47" spans="1:7" ht="15" customHeight="1">
      <c r="A47" s="21">
        <v>8</v>
      </c>
      <c r="B47" s="25" t="s">
        <v>123</v>
      </c>
      <c r="C47" s="26"/>
      <c r="D47" s="26"/>
      <c r="E47" s="26"/>
      <c r="F47" s="26"/>
      <c r="G47" s="27"/>
    </row>
    <row r="48" spans="1:7" ht="36.75" customHeight="1">
      <c r="A48" s="5" t="s">
        <v>100</v>
      </c>
      <c r="B48" s="6" t="s">
        <v>101</v>
      </c>
      <c r="C48" s="8" t="s">
        <v>102</v>
      </c>
      <c r="D48" s="7" t="s">
        <v>5</v>
      </c>
      <c r="E48" s="24">
        <v>30</v>
      </c>
      <c r="F48" s="20"/>
      <c r="G48" s="20">
        <f t="shared" si="0"/>
        <v>0</v>
      </c>
    </row>
    <row r="49" spans="1:7" ht="36.75" customHeight="1">
      <c r="A49" s="5" t="s">
        <v>103</v>
      </c>
      <c r="B49" s="6" t="s">
        <v>104</v>
      </c>
      <c r="C49" s="8" t="s">
        <v>105</v>
      </c>
      <c r="D49" s="7" t="s">
        <v>5</v>
      </c>
      <c r="E49" s="24">
        <v>38</v>
      </c>
      <c r="F49" s="20"/>
      <c r="G49" s="20">
        <f t="shared" si="0"/>
        <v>0</v>
      </c>
    </row>
    <row r="50" spans="1:7" ht="15" customHeight="1">
      <c r="A50" s="21">
        <v>9</v>
      </c>
      <c r="B50" s="25" t="s">
        <v>124</v>
      </c>
      <c r="C50" s="26"/>
      <c r="D50" s="26"/>
      <c r="E50" s="26"/>
      <c r="F50" s="26"/>
      <c r="G50" s="27"/>
    </row>
    <row r="51" spans="1:7" ht="56.25" customHeight="1">
      <c r="A51" s="5" t="s">
        <v>106</v>
      </c>
      <c r="B51" s="6" t="s">
        <v>107</v>
      </c>
      <c r="C51" s="6" t="s">
        <v>108</v>
      </c>
      <c r="D51" s="7" t="s">
        <v>4</v>
      </c>
      <c r="E51" s="23">
        <v>593</v>
      </c>
      <c r="F51" s="20"/>
      <c r="G51" s="20">
        <f t="shared" si="0"/>
        <v>0</v>
      </c>
    </row>
    <row r="52" spans="1:7" ht="51" customHeight="1">
      <c r="A52" s="5" t="s">
        <v>109</v>
      </c>
      <c r="B52" s="6" t="s">
        <v>107</v>
      </c>
      <c r="C52" s="6" t="s">
        <v>110</v>
      </c>
      <c r="D52" s="7" t="s">
        <v>4</v>
      </c>
      <c r="E52" s="23">
        <v>482</v>
      </c>
      <c r="F52" s="20"/>
      <c r="G52" s="20">
        <f t="shared" si="0"/>
        <v>0</v>
      </c>
    </row>
    <row r="53" spans="1:7" ht="74.25" customHeight="1">
      <c r="A53" s="5" t="s">
        <v>111</v>
      </c>
      <c r="B53" s="6" t="s">
        <v>107</v>
      </c>
      <c r="C53" s="6" t="s">
        <v>112</v>
      </c>
      <c r="D53" s="7" t="s">
        <v>4</v>
      </c>
      <c r="E53" s="23">
        <v>8.1</v>
      </c>
      <c r="F53" s="20"/>
      <c r="G53" s="20">
        <f t="shared" si="0"/>
        <v>0</v>
      </c>
    </row>
    <row r="54" spans="1:7" ht="13.5" customHeight="1">
      <c r="A54" s="9">
        <v>10</v>
      </c>
      <c r="B54" s="28" t="s">
        <v>125</v>
      </c>
      <c r="C54" s="29"/>
      <c r="D54" s="29"/>
      <c r="E54" s="29"/>
      <c r="F54" s="29"/>
      <c r="G54" s="30"/>
    </row>
    <row r="55" spans="1:7" ht="41.25" customHeight="1">
      <c r="A55" s="5" t="s">
        <v>113</v>
      </c>
      <c r="B55" s="6" t="s">
        <v>114</v>
      </c>
      <c r="C55" s="6" t="s">
        <v>115</v>
      </c>
      <c r="D55" s="7" t="s">
        <v>6</v>
      </c>
      <c r="E55" s="23">
        <v>20</v>
      </c>
      <c r="F55" s="20"/>
      <c r="G55" s="20">
        <f t="shared" si="0"/>
        <v>0</v>
      </c>
    </row>
    <row r="56" spans="1:7" ht="40.5" customHeight="1">
      <c r="A56" s="5" t="s">
        <v>116</v>
      </c>
      <c r="B56" s="6" t="s">
        <v>114</v>
      </c>
      <c r="C56" s="6" t="s">
        <v>117</v>
      </c>
      <c r="D56" s="7" t="s">
        <v>6</v>
      </c>
      <c r="E56" s="23">
        <v>28</v>
      </c>
      <c r="F56" s="20"/>
      <c r="G56" s="20">
        <f t="shared" si="0"/>
        <v>0</v>
      </c>
    </row>
    <row r="57" spans="1:7" ht="12" customHeight="1">
      <c r="A57" s="9">
        <v>11</v>
      </c>
      <c r="B57" s="28" t="s">
        <v>118</v>
      </c>
      <c r="C57" s="29"/>
      <c r="D57" s="29"/>
      <c r="E57" s="29"/>
      <c r="F57" s="29"/>
      <c r="G57" s="30"/>
    </row>
    <row r="58" spans="1:7" ht="31.5" customHeight="1">
      <c r="A58" s="5" t="s">
        <v>119</v>
      </c>
      <c r="B58" s="6" t="s">
        <v>120</v>
      </c>
      <c r="C58" s="6" t="s">
        <v>121</v>
      </c>
      <c r="D58" s="7" t="s">
        <v>5</v>
      </c>
      <c r="E58" s="24">
        <v>1</v>
      </c>
      <c r="F58" s="20"/>
      <c r="G58" s="20">
        <f t="shared" si="0"/>
        <v>0</v>
      </c>
    </row>
    <row r="59" spans="1:7" ht="12" customHeight="1">
      <c r="A59" s="14" t="s">
        <v>9</v>
      </c>
      <c r="B59" s="15"/>
      <c r="C59" s="16"/>
      <c r="D59" s="16"/>
      <c r="E59" s="17"/>
      <c r="F59" s="18"/>
      <c r="G59" s="19">
        <f>SUM(G10:G58)</f>
        <v>0</v>
      </c>
    </row>
    <row r="60" spans="1:7" ht="15.75" customHeight="1">
      <c r="A60" s="14" t="s">
        <v>10</v>
      </c>
      <c r="B60" s="15"/>
      <c r="C60" s="16"/>
      <c r="D60" s="16"/>
      <c r="E60" s="17"/>
      <c r="F60" s="18"/>
      <c r="G60" s="19">
        <f>G59*0.23</f>
        <v>0</v>
      </c>
    </row>
    <row r="61" spans="1:7" ht="15.75" customHeight="1">
      <c r="A61" s="14" t="s">
        <v>11</v>
      </c>
      <c r="B61" s="15"/>
      <c r="C61" s="16"/>
      <c r="D61" s="16"/>
      <c r="E61" s="17"/>
      <c r="F61" s="18"/>
      <c r="G61" s="19">
        <f>G59+G60</f>
        <v>0</v>
      </c>
    </row>
  </sheetData>
  <sheetProtection/>
  <mergeCells count="20">
    <mergeCell ref="A1:G1"/>
    <mergeCell ref="A2:G2"/>
    <mergeCell ref="A4:G4"/>
    <mergeCell ref="A5:A7"/>
    <mergeCell ref="B5:B7"/>
    <mergeCell ref="C5:C7"/>
    <mergeCell ref="D5:D7"/>
    <mergeCell ref="E5:E7"/>
    <mergeCell ref="B50:G50"/>
    <mergeCell ref="B54:G54"/>
    <mergeCell ref="B57:G57"/>
    <mergeCell ref="A3:G3"/>
    <mergeCell ref="B22:G22"/>
    <mergeCell ref="B33:G33"/>
    <mergeCell ref="B39:G39"/>
    <mergeCell ref="B44:G44"/>
    <mergeCell ref="B47:G47"/>
    <mergeCell ref="B9:G9"/>
    <mergeCell ref="B15:G15"/>
    <mergeCell ref="B18:G18"/>
  </mergeCells>
  <printOptions gridLines="1" horizontalCentered="1"/>
  <pageMargins left="0.7874015748031497" right="0.7874015748031497" top="0.84" bottom="1.1023622047244095" header="0.5905511811023623" footer="0.7874015748031497"/>
  <pageSetup fitToHeight="0" fitToWidth="0" horizontalDpi="600" verticalDpi="600" orientation="portrait" pageOrder="overThenDown" paperSize="9" r:id="rId1"/>
  <rowBreaks count="1" manualBreakCount="1">
    <brk id="4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angelikab</dc:creator>
  <cp:keywords/>
  <dc:description/>
  <cp:lastModifiedBy>A.B.I</cp:lastModifiedBy>
  <cp:lastPrinted>2014-04-16T07:57:12Z</cp:lastPrinted>
  <dcterms:created xsi:type="dcterms:W3CDTF">2014-03-10T13:54:34Z</dcterms:created>
  <dcterms:modified xsi:type="dcterms:W3CDTF">2014-04-16T11:52:31Z</dcterms:modified>
  <cp:category/>
  <cp:version/>
  <cp:contentType/>
  <cp:contentStatus/>
  <cp:revision>5</cp:revision>
</cp:coreProperties>
</file>