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4780" windowHeight="13680" activeTab="0"/>
  </bookViews>
  <sheets>
    <sheet name="Arkusz1" sheetId="1" r:id="rId1"/>
  </sheets>
  <definedNames>
    <definedName name="_xlnm.Print_Area" localSheetId="0">'Arkusz1'!$A$1:$G$66</definedName>
  </definedNames>
  <calcPr fullCalcOnLoad="1" fullPrecision="0"/>
</workbook>
</file>

<file path=xl/sharedStrings.xml><?xml version="1.0" encoding="utf-8"?>
<sst xmlns="http://schemas.openxmlformats.org/spreadsheetml/2006/main" count="192" uniqueCount="138">
  <si>
    <t>Lp.</t>
  </si>
  <si>
    <t>1 d.1</t>
  </si>
  <si>
    <t>D-01.01.01</t>
  </si>
  <si>
    <t>km</t>
  </si>
  <si>
    <t>2 d.1</t>
  </si>
  <si>
    <t>D.01.02.01</t>
  </si>
  <si>
    <t>ha</t>
  </si>
  <si>
    <t>3 d.1</t>
  </si>
  <si>
    <t>szt</t>
  </si>
  <si>
    <t>Roboty rozbiórkowe</t>
  </si>
  <si>
    <t>D.05.03.11</t>
  </si>
  <si>
    <t>Roboty remontowe - frezowanie nawierzchni bitumicznej o gr. 4 cm z wywozem materiału</t>
  </si>
  <si>
    <t>m2</t>
  </si>
  <si>
    <t>m</t>
  </si>
  <si>
    <t>D-01.02.02</t>
  </si>
  <si>
    <t>m3</t>
  </si>
  <si>
    <t>8 d.3</t>
  </si>
  <si>
    <t>D-02.01.01</t>
  </si>
  <si>
    <t>Roboty ziemne poprzeczne wg tabeli robót ziemnych</t>
  </si>
  <si>
    <t>9 d.3</t>
  </si>
  <si>
    <t>Roboty ziemne z transportem urobku poza teren budowy wg tabeli robót ziemnych</t>
  </si>
  <si>
    <t>10 d.3</t>
  </si>
  <si>
    <t>D-03.02.01</t>
  </si>
  <si>
    <t>Wykonanie formowanie i zagęszczanie nasypów wg tabeli robót ziemnych</t>
  </si>
  <si>
    <t>11 d.3</t>
  </si>
  <si>
    <t>D-06.04.01</t>
  </si>
  <si>
    <t>12 d.3</t>
  </si>
  <si>
    <t>D-04.01.01</t>
  </si>
  <si>
    <t>13 d.3</t>
  </si>
  <si>
    <t>Roboty nawierzchniowe</t>
  </si>
  <si>
    <t>D-04.04.02</t>
  </si>
  <si>
    <t>D-05.03.05 b</t>
  </si>
  <si>
    <t>D-05.03.05a</t>
  </si>
  <si>
    <t>Włączenia dróg lokalnych</t>
  </si>
  <si>
    <t>21 d.6</t>
  </si>
  <si>
    <t>D.04.01.01</t>
  </si>
  <si>
    <t>22 d.6</t>
  </si>
  <si>
    <t>D-05.03.05b</t>
  </si>
  <si>
    <t>Zjazdy szlakowe</t>
  </si>
  <si>
    <t>26 d.7</t>
  </si>
  <si>
    <t>27 d.7</t>
  </si>
  <si>
    <t>D-04.02.01</t>
  </si>
  <si>
    <t>Warstwy odsączające wykonane i zagęszczane mechanicznie o gr.10 cm pod konstrukcje zjazdu</t>
  </si>
  <si>
    <t>28 d.7</t>
  </si>
  <si>
    <t>Umocnienie nawierzchni zjazdu z kruszywa łamanego 0/63 mieszanka optymalna,stabilizowanego mechanicznie grubość warstwy po zagęszczeniu 10 cm</t>
  </si>
  <si>
    <t>D-06.02.01</t>
  </si>
  <si>
    <t>IX Organizacja ruchu 45233290-8</t>
  </si>
  <si>
    <t>31 d.8</t>
  </si>
  <si>
    <t>D.07.02.01</t>
  </si>
  <si>
    <t>32 d.8</t>
  </si>
  <si>
    <t>D-07.02.01</t>
  </si>
  <si>
    <t>Pionowe znaki drogowe o powierzchni do 0.3 m2</t>
  </si>
  <si>
    <t>33 d.8</t>
  </si>
  <si>
    <t>D-07.01.01</t>
  </si>
  <si>
    <t>Oznakowanie poziome jezdni farbą chlorokauczukową odblaskową, linie krawędziowe ciągłe malowane mechanicznie</t>
  </si>
  <si>
    <t>34 d.8</t>
  </si>
  <si>
    <t>Oznakowanie poziome jezdni farbą chlorokauczukową odblaskową, linie krawędziowe przerywane malowane mechanicznie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</si>
  <si>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</si>
  <si>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</si>
  <si>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</si>
  <si>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</si>
  <si>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</si>
  <si>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</si>
  <si>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</si>
  <si>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</si>
  <si>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</si>
  <si>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>Przepusty rurowe pod zjazdami - rury HDPE o średnicy 40 cm wraz z wykonaniem ławy żwirowej</t>
  </si>
  <si>
    <t xml:space="preserve">Zakończenie kołnierzowe dla przepustów z rur o średnicy 40 cm </t>
  </si>
  <si>
    <t xml:space="preserve">Mechaniczne karczowanie krzaków i zakrzewień </t>
  </si>
  <si>
    <t xml:space="preserve">Plantowanie powierzchni (obrobienie na czysto ) skarp i dna rowów przydrożnych </t>
  </si>
  <si>
    <t xml:space="preserve">Profilowanie i zagęszczanie podłoża pod warstwy konstrukcyjne nawierzchni i pobocza </t>
  </si>
  <si>
    <t xml:space="preserve">D.05.01.03 </t>
  </si>
  <si>
    <t>Mechaniczne ścinanie drzew z karczowaniem pni o średnicy 10 - 15 cm z wywozem poza teren budowy</t>
  </si>
  <si>
    <t>PRZEBUDOWA DROGI POWIATOWEJ NR 3561W Mniszek - Omięcin - Szydłowiec (II etap)</t>
  </si>
  <si>
    <t>Mechaniczne ścinanie drzew z karczowaniem pni o średnicy 16 - 25 cm z wywozem poza teren budowy</t>
  </si>
  <si>
    <t>Mechaniczne ścinanie drzew z karczowaniem pni o średnicy 26 - 35 cm z wywozem poza teren budowy</t>
  </si>
  <si>
    <t>Mechaniczne ścinanie drzew z karczowaniem pni o średnicy 36 - 45 cm z wywozem poza teren budowy</t>
  </si>
  <si>
    <t>Nawierzchnie z mieszanek mineralno-asfaltowych AC16W 50/70, grubość warstwy wiążącej po zagęszczeniu 7 cm wraz z oczyszczeniem i skropieniem</t>
  </si>
  <si>
    <t>Nawierzchnie z mieszanek mineralno-asfaltowych AC 11S 50/70 , grubość warstwy ścieralnej po zagęszczeniu 5 cm wraz z oczyszczeniem i skropieniem</t>
  </si>
  <si>
    <t xml:space="preserve">Dolna warstwa podbudowy zasadniczej z kruszywa łamanego 0/63 mieszanka optymalna,stabilizowanego mechanicznie grubość warstwy po zagęszczeniu 20 cm </t>
  </si>
  <si>
    <t xml:space="preserve">Koryta wykonane na włączeniach dróg o głębokości 30 cm </t>
  </si>
  <si>
    <t xml:space="preserve">Koryta wykonane na zjazdach o głębokości 20 cm </t>
  </si>
  <si>
    <t>Przepust pod koroną drogi</t>
  </si>
  <si>
    <t>D.02.01.01</t>
  </si>
  <si>
    <t>Wykopy jamiste wykonane na odkład</t>
  </si>
  <si>
    <t>D.03.01.03a</t>
  </si>
  <si>
    <t>Ława fundamentowa z pospółki gr. Warstwy 20 cm i szerokość do 2.0 m</t>
  </si>
  <si>
    <t>Przepusty rurowe rury HDPE o średnicy 60 cm</t>
  </si>
  <si>
    <t>Zakończenia kołnierzowe dla przepustów z rur ośrednicy 60 cm</t>
  </si>
  <si>
    <t>D.06.04.01</t>
  </si>
  <si>
    <t>D.06.01.01</t>
  </si>
  <si>
    <t>Regulacja rowu odpływowego i dopływowego na długości 5.0m od ącianek czołowych przepustu</t>
  </si>
  <si>
    <t>Wykonanie zabezpieczenia skarp i dna rowu płytami prefabrykowanymi typu "ECO"</t>
  </si>
  <si>
    <t>Zdjęcie warstwy humusu gr. 15cm transp.urobku poza teren budowy.</t>
  </si>
  <si>
    <t>Przepusty rurowe pod zjazdami - rury HDPE o średnicy 50 cm wraz z wykonaniem ławy żwirowej</t>
  </si>
  <si>
    <t xml:space="preserve">Zakończenie kołnierzowe dla przepustów z rur o średnicy 50 cm </t>
  </si>
  <si>
    <t>4 d.1</t>
  </si>
  <si>
    <t>5 d.1</t>
  </si>
  <si>
    <t>6 d.1</t>
  </si>
  <si>
    <t>7 d.2</t>
  </si>
  <si>
    <t>14 d.3</t>
  </si>
  <si>
    <t>15 d.4</t>
  </si>
  <si>
    <t>17 d.5</t>
  </si>
  <si>
    <t>19 d.6</t>
  </si>
  <si>
    <t>20 d.6</t>
  </si>
  <si>
    <t>23 d.6</t>
  </si>
  <si>
    <t>25 d.7</t>
  </si>
  <si>
    <t>30 d.8</t>
  </si>
  <si>
    <t>36 d.9</t>
  </si>
  <si>
    <t>37 d.9</t>
  </si>
  <si>
    <t>38 d.9</t>
  </si>
  <si>
    <t xml:space="preserve">Roboty pomiarowe przy liniowych robotach ziemnych - trasa dróg w terenie równinnym.(obsługa geodezyjna inwentaryzacja powykonawcza)  </t>
  </si>
  <si>
    <t>Wykonanie poboczy z kruszywa łamanego 0/31.5 , warstwa dolna gr. 10 cm 1312 *0.75*2</t>
  </si>
  <si>
    <t xml:space="preserve">Dolna warstwa podbudowy zasadniczej z kruszywa łamanego 0/63 mieszanka optymalna,stabilizowanego mechanicznie grubość warstwy po zagęszczeniu 20 cm km </t>
  </si>
  <si>
    <t>t</t>
  </si>
  <si>
    <t>Warstwa wyrównawcza z mieszanek mineralno-asfaltowych AC16W 50/70, w ilości  150 kg/m2 (min 4 cm)</t>
  </si>
  <si>
    <t>Wartość kosztorysowa robót brutto</t>
  </si>
  <si>
    <t>D-01.02.04</t>
  </si>
  <si>
    <t xml:space="preserve">Zdjęcie tablic znaków drogowych, znaki zakazu, nakazu, ostrzegawcze, informacyjne </t>
  </si>
  <si>
    <t>Rozebranie słupków do znaków</t>
  </si>
  <si>
    <t>Słupki do znaków drogowych z rur stalowych o średnicy 60 mm</t>
  </si>
  <si>
    <t>39 d.9</t>
  </si>
  <si>
    <t>40 d.9</t>
  </si>
  <si>
    <t>od km 0+000 do km 0+200 i od km 1+200 do km 2+272,28 długości 1272,28 m</t>
  </si>
  <si>
    <t>Formularz 2.2. do SIWZ</t>
  </si>
  <si>
    <t>KOSZTORYS OFERTOWY</t>
  </si>
  <si>
    <t>……………………………………………….</t>
  </si>
  <si>
    <t>(podpis i pieczęć upełnomocnionego przedstawiciela Wykonawcy)</t>
  </si>
  <si>
    <t xml:space="preserve">Podatek VAT </t>
  </si>
  <si>
    <t xml:space="preserve">Roboty przygotowawcze </t>
  </si>
  <si>
    <t xml:space="preserve">Roboty ziemne </t>
  </si>
  <si>
    <t xml:space="preserve">Nawierzchnia </t>
  </si>
  <si>
    <t>16 d.4</t>
  </si>
  <si>
    <t>18 d.5</t>
  </si>
  <si>
    <t>24 d.6</t>
  </si>
  <si>
    <t>29 d.7</t>
  </si>
  <si>
    <t>35 d.8</t>
  </si>
  <si>
    <t>41 d.9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</si>
</sst>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</numFmts>
  <fonts count="38">
    <font>
      <sz val="10"/>
      <name val="Arial"/>
      <family val="0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2" fontId="0" fillId="33" borderId="13" xfId="0" applyNumberFormat="1" applyFont="1" applyFill="1" applyBorder="1" applyAlignment="1">
      <alignment horizontal="right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2" fontId="0" fillId="33" borderId="14" xfId="0" applyNumberFormat="1" applyFont="1" applyFill="1" applyBorder="1" applyAlignment="1">
      <alignment horizontal="right" vertical="top" wrapText="1"/>
    </xf>
    <xf numFmtId="2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6" fontId="0" fillId="33" borderId="10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vertical="top" wrapText="1"/>
    </xf>
    <xf numFmtId="4" fontId="0" fillId="0" borderId="2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3" width="52.7109375" style="0" customWidth="1"/>
    <col min="4" max="4" width="7.140625" style="0" customWidth="1"/>
    <col min="7" max="7" width="12.57421875" style="0" customWidth="1"/>
  </cols>
  <sheetData>
    <row r="1" spans="6:7" ht="12.75">
      <c r="F1" s="33" t="s">
        <v>124</v>
      </c>
      <c r="G1" s="33"/>
    </row>
    <row r="2" spans="1:7" ht="12.75">
      <c r="A2" s="33" t="s">
        <v>125</v>
      </c>
      <c r="B2" s="33"/>
      <c r="C2" s="33"/>
      <c r="D2" s="33"/>
      <c r="E2" s="33"/>
      <c r="F2" s="33"/>
      <c r="G2" s="33"/>
    </row>
    <row r="3" spans="1:7" ht="12.75">
      <c r="A3" s="33" t="s">
        <v>73</v>
      </c>
      <c r="B3" s="33"/>
      <c r="C3" s="33"/>
      <c r="D3" s="33"/>
      <c r="E3" s="33"/>
      <c r="F3" s="33"/>
      <c r="G3" s="33"/>
    </row>
    <row r="4" spans="1:7" ht="12.75">
      <c r="A4" s="33" t="s">
        <v>123</v>
      </c>
      <c r="B4" s="33"/>
      <c r="C4" s="33"/>
      <c r="D4" s="33"/>
      <c r="E4" s="33"/>
      <c r="F4" s="33"/>
      <c r="G4" s="33"/>
    </row>
    <row r="5" ht="12.75">
      <c r="A5" s="1"/>
    </row>
    <row r="6" spans="1:7" ht="12.75" customHeight="1">
      <c r="A6" s="43" t="s">
        <v>0</v>
      </c>
      <c r="B6" s="46" t="s">
        <v>57</v>
      </c>
      <c r="C6" s="46" t="s">
        <v>58</v>
      </c>
      <c r="D6" s="46" t="s">
        <v>59</v>
      </c>
      <c r="E6" s="46" t="s">
        <v>60</v>
      </c>
      <c r="F6" s="18" t="s">
        <v>61</v>
      </c>
      <c r="G6" s="19" t="s">
        <v>63</v>
      </c>
    </row>
    <row r="7" spans="1:7" ht="12.75">
      <c r="A7" s="44"/>
      <c r="B7" s="47"/>
      <c r="C7" s="47"/>
      <c r="D7" s="47"/>
      <c r="E7" s="47"/>
      <c r="F7" s="4" t="s">
        <v>62</v>
      </c>
      <c r="G7" s="20" t="s">
        <v>62</v>
      </c>
    </row>
    <row r="8" spans="1:7" ht="12.75">
      <c r="A8" s="45"/>
      <c r="B8" s="48"/>
      <c r="C8" s="48"/>
      <c r="D8" s="48"/>
      <c r="E8" s="48"/>
      <c r="F8" s="5"/>
      <c r="G8" s="21" t="s">
        <v>64</v>
      </c>
    </row>
    <row r="9" spans="1:7" ht="12.75">
      <c r="A9" s="2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3">
        <v>7</v>
      </c>
    </row>
    <row r="10" spans="1:7" ht="12.75" customHeight="1">
      <c r="A10" s="24">
        <v>1</v>
      </c>
      <c r="B10" s="35" t="s">
        <v>129</v>
      </c>
      <c r="C10" s="36"/>
      <c r="D10" s="36"/>
      <c r="E10" s="36"/>
      <c r="F10" s="36"/>
      <c r="G10" s="49"/>
    </row>
    <row r="11" spans="1:7" ht="39">
      <c r="A11" s="25" t="s">
        <v>1</v>
      </c>
      <c r="B11" s="3" t="s">
        <v>2</v>
      </c>
      <c r="C11" s="3" t="s">
        <v>111</v>
      </c>
      <c r="D11" s="3" t="s">
        <v>3</v>
      </c>
      <c r="E11" s="10">
        <v>1.27</v>
      </c>
      <c r="F11" s="7">
        <v>0</v>
      </c>
      <c r="G11" s="30">
        <f aca="true" t="shared" si="0" ref="G11:G16">E11*F11</f>
        <v>0</v>
      </c>
    </row>
    <row r="12" spans="1:7" ht="28.5" customHeight="1">
      <c r="A12" s="25" t="s">
        <v>4</v>
      </c>
      <c r="B12" s="3" t="s">
        <v>5</v>
      </c>
      <c r="C12" s="3" t="s">
        <v>68</v>
      </c>
      <c r="D12" s="3" t="s">
        <v>6</v>
      </c>
      <c r="E12" s="11">
        <v>0.43</v>
      </c>
      <c r="F12" s="7">
        <v>0</v>
      </c>
      <c r="G12" s="30">
        <f t="shared" si="0"/>
        <v>0</v>
      </c>
    </row>
    <row r="13" spans="1:7" ht="28.5" customHeight="1">
      <c r="A13" s="25" t="s">
        <v>7</v>
      </c>
      <c r="B13" s="3" t="s">
        <v>5</v>
      </c>
      <c r="C13" s="3" t="s">
        <v>72</v>
      </c>
      <c r="D13" s="3" t="s">
        <v>8</v>
      </c>
      <c r="E13" s="10">
        <v>148</v>
      </c>
      <c r="F13" s="7">
        <v>0</v>
      </c>
      <c r="G13" s="30">
        <f t="shared" si="0"/>
        <v>0</v>
      </c>
    </row>
    <row r="14" spans="1:7" ht="28.5" customHeight="1">
      <c r="A14" s="25" t="s">
        <v>96</v>
      </c>
      <c r="B14" s="3" t="s">
        <v>5</v>
      </c>
      <c r="C14" s="3" t="s">
        <v>74</v>
      </c>
      <c r="D14" s="3" t="s">
        <v>8</v>
      </c>
      <c r="E14" s="10">
        <v>40</v>
      </c>
      <c r="F14" s="7">
        <v>0</v>
      </c>
      <c r="G14" s="30">
        <f t="shared" si="0"/>
        <v>0</v>
      </c>
    </row>
    <row r="15" spans="1:7" ht="28.5" customHeight="1">
      <c r="A15" s="25" t="s">
        <v>97</v>
      </c>
      <c r="B15" s="3" t="s">
        <v>5</v>
      </c>
      <c r="C15" s="3" t="s">
        <v>75</v>
      </c>
      <c r="D15" s="3" t="s">
        <v>8</v>
      </c>
      <c r="E15" s="10">
        <v>4</v>
      </c>
      <c r="F15" s="7">
        <v>0</v>
      </c>
      <c r="G15" s="30">
        <f t="shared" si="0"/>
        <v>0</v>
      </c>
    </row>
    <row r="16" spans="1:7" ht="26.25">
      <c r="A16" s="25" t="s">
        <v>98</v>
      </c>
      <c r="B16" s="3" t="s">
        <v>5</v>
      </c>
      <c r="C16" s="3" t="s">
        <v>76</v>
      </c>
      <c r="D16" s="3" t="s">
        <v>8</v>
      </c>
      <c r="E16" s="10">
        <v>4</v>
      </c>
      <c r="F16" s="7">
        <v>0</v>
      </c>
      <c r="G16" s="30">
        <f t="shared" si="0"/>
        <v>0</v>
      </c>
    </row>
    <row r="17" spans="1:7" ht="12.75" customHeight="1">
      <c r="A17" s="24">
        <v>2</v>
      </c>
      <c r="B17" s="35" t="s">
        <v>9</v>
      </c>
      <c r="C17" s="36"/>
      <c r="D17" s="29"/>
      <c r="E17" s="29"/>
      <c r="F17" s="29"/>
      <c r="G17" s="31"/>
    </row>
    <row r="18" spans="1:7" ht="28.5" customHeight="1">
      <c r="A18" s="25" t="s">
        <v>99</v>
      </c>
      <c r="B18" s="3" t="s">
        <v>10</v>
      </c>
      <c r="C18" s="3" t="s">
        <v>11</v>
      </c>
      <c r="D18" s="3" t="s">
        <v>12</v>
      </c>
      <c r="E18" s="10">
        <v>50</v>
      </c>
      <c r="F18" s="7">
        <v>0</v>
      </c>
      <c r="G18" s="30">
        <f>E18*F18</f>
        <v>0</v>
      </c>
    </row>
    <row r="19" spans="1:7" ht="12.75" customHeight="1">
      <c r="A19" s="24">
        <v>3</v>
      </c>
      <c r="B19" s="35" t="s">
        <v>130</v>
      </c>
      <c r="C19" s="36"/>
      <c r="D19" s="29"/>
      <c r="E19" s="29"/>
      <c r="F19" s="29"/>
      <c r="G19" s="31"/>
    </row>
    <row r="20" spans="1:7" ht="24.75" customHeight="1">
      <c r="A20" s="25" t="s">
        <v>16</v>
      </c>
      <c r="B20" s="3" t="s">
        <v>14</v>
      </c>
      <c r="C20" s="3" t="s">
        <v>93</v>
      </c>
      <c r="D20" s="3" t="s">
        <v>15</v>
      </c>
      <c r="E20" s="10">
        <v>531</v>
      </c>
      <c r="F20" s="7">
        <v>0</v>
      </c>
      <c r="G20" s="30">
        <f aca="true" t="shared" si="1" ref="G20:G26">E20*F20</f>
        <v>0</v>
      </c>
    </row>
    <row r="21" spans="1:7" ht="19.5" customHeight="1">
      <c r="A21" s="25" t="s">
        <v>19</v>
      </c>
      <c r="B21" s="3" t="s">
        <v>17</v>
      </c>
      <c r="C21" s="3" t="s">
        <v>18</v>
      </c>
      <c r="D21" s="3" t="s">
        <v>15</v>
      </c>
      <c r="E21" s="10">
        <v>379</v>
      </c>
      <c r="F21" s="7">
        <v>0</v>
      </c>
      <c r="G21" s="30">
        <f t="shared" si="1"/>
        <v>0</v>
      </c>
    </row>
    <row r="22" spans="1:7" ht="30" customHeight="1">
      <c r="A22" s="25" t="s">
        <v>21</v>
      </c>
      <c r="B22" s="3" t="s">
        <v>17</v>
      </c>
      <c r="C22" s="3" t="s">
        <v>20</v>
      </c>
      <c r="D22" s="3" t="s">
        <v>15</v>
      </c>
      <c r="E22" s="10">
        <v>1571</v>
      </c>
      <c r="F22" s="7">
        <v>0</v>
      </c>
      <c r="G22" s="30">
        <f t="shared" si="1"/>
        <v>0</v>
      </c>
    </row>
    <row r="23" spans="1:7" ht="28.5" customHeight="1">
      <c r="A23" s="25" t="s">
        <v>24</v>
      </c>
      <c r="B23" s="3" t="s">
        <v>22</v>
      </c>
      <c r="C23" s="3" t="s">
        <v>23</v>
      </c>
      <c r="D23" s="3" t="s">
        <v>15</v>
      </c>
      <c r="E23" s="10">
        <v>428</v>
      </c>
      <c r="F23" s="7">
        <v>0</v>
      </c>
      <c r="G23" s="30">
        <f t="shared" si="1"/>
        <v>0</v>
      </c>
    </row>
    <row r="24" spans="1:7" ht="30" customHeight="1">
      <c r="A24" s="25" t="s">
        <v>26</v>
      </c>
      <c r="B24" s="3" t="s">
        <v>25</v>
      </c>
      <c r="C24" s="3" t="s">
        <v>69</v>
      </c>
      <c r="D24" s="3" t="s">
        <v>12</v>
      </c>
      <c r="E24" s="10">
        <v>1930</v>
      </c>
      <c r="F24" s="7">
        <v>0</v>
      </c>
      <c r="G24" s="30">
        <f t="shared" si="1"/>
        <v>0</v>
      </c>
    </row>
    <row r="25" spans="1:7" ht="26.25">
      <c r="A25" s="25" t="s">
        <v>28</v>
      </c>
      <c r="B25" s="3" t="s">
        <v>27</v>
      </c>
      <c r="C25" s="3" t="s">
        <v>70</v>
      </c>
      <c r="D25" s="3" t="s">
        <v>12</v>
      </c>
      <c r="E25" s="10">
        <v>7170</v>
      </c>
      <c r="F25" s="7">
        <v>0</v>
      </c>
      <c r="G25" s="30">
        <f t="shared" si="1"/>
        <v>0</v>
      </c>
    </row>
    <row r="26" spans="1:7" ht="29.25" customHeight="1">
      <c r="A26" s="25" t="s">
        <v>100</v>
      </c>
      <c r="B26" s="3" t="s">
        <v>71</v>
      </c>
      <c r="C26" s="3" t="s">
        <v>112</v>
      </c>
      <c r="D26" s="3" t="s">
        <v>12</v>
      </c>
      <c r="E26" s="10">
        <v>1968</v>
      </c>
      <c r="F26" s="7">
        <v>0</v>
      </c>
      <c r="G26" s="30">
        <f t="shared" si="1"/>
        <v>0</v>
      </c>
    </row>
    <row r="27" spans="1:7" ht="12.75" customHeight="1">
      <c r="A27" s="24">
        <v>4</v>
      </c>
      <c r="B27" s="35" t="s">
        <v>29</v>
      </c>
      <c r="C27" s="36"/>
      <c r="D27" s="29"/>
      <c r="E27" s="29"/>
      <c r="F27" s="29"/>
      <c r="G27" s="31"/>
    </row>
    <row r="28" spans="1:7" ht="56.25" customHeight="1">
      <c r="A28" s="25" t="s">
        <v>101</v>
      </c>
      <c r="B28" s="3" t="s">
        <v>30</v>
      </c>
      <c r="C28" s="3" t="s">
        <v>113</v>
      </c>
      <c r="D28" s="3" t="s">
        <v>12</v>
      </c>
      <c r="E28" s="10">
        <v>5947</v>
      </c>
      <c r="F28" s="7">
        <v>0</v>
      </c>
      <c r="G28" s="30">
        <f>E28*F28</f>
        <v>0</v>
      </c>
    </row>
    <row r="29" spans="1:7" ht="29.25" customHeight="1">
      <c r="A29" s="25" t="s">
        <v>132</v>
      </c>
      <c r="B29" s="3" t="s">
        <v>31</v>
      </c>
      <c r="C29" s="3" t="s">
        <v>115</v>
      </c>
      <c r="D29" s="3" t="s">
        <v>114</v>
      </c>
      <c r="E29" s="12">
        <v>183</v>
      </c>
      <c r="F29" s="13">
        <v>0</v>
      </c>
      <c r="G29" s="32">
        <f>E29*F29</f>
        <v>0</v>
      </c>
    </row>
    <row r="30" spans="1:7" ht="12.75" customHeight="1">
      <c r="A30" s="24">
        <v>5</v>
      </c>
      <c r="B30" s="35" t="s">
        <v>131</v>
      </c>
      <c r="C30" s="36"/>
      <c r="D30" s="29"/>
      <c r="E30" s="29"/>
      <c r="F30" s="29"/>
      <c r="G30" s="31"/>
    </row>
    <row r="31" spans="1:7" ht="39">
      <c r="A31" s="25" t="s">
        <v>102</v>
      </c>
      <c r="B31" s="3" t="s">
        <v>31</v>
      </c>
      <c r="C31" s="3" t="s">
        <v>77</v>
      </c>
      <c r="D31" s="3" t="s">
        <v>12</v>
      </c>
      <c r="E31" s="10">
        <v>5468.63</v>
      </c>
      <c r="F31" s="7">
        <v>0</v>
      </c>
      <c r="G31" s="30">
        <f>E31*F31</f>
        <v>0</v>
      </c>
    </row>
    <row r="32" spans="1:7" ht="37.5" customHeight="1">
      <c r="A32" s="25" t="s">
        <v>133</v>
      </c>
      <c r="B32" s="3" t="s">
        <v>32</v>
      </c>
      <c r="C32" s="3" t="s">
        <v>78</v>
      </c>
      <c r="D32" s="3" t="s">
        <v>12</v>
      </c>
      <c r="E32" s="10">
        <v>6582</v>
      </c>
      <c r="F32" s="7">
        <v>0</v>
      </c>
      <c r="G32" s="30">
        <f>E32*F32</f>
        <v>0</v>
      </c>
    </row>
    <row r="33" spans="1:7" ht="12.75" customHeight="1">
      <c r="A33" s="24">
        <v>6</v>
      </c>
      <c r="B33" s="35" t="s">
        <v>33</v>
      </c>
      <c r="C33" s="36"/>
      <c r="D33" s="29"/>
      <c r="E33" s="29"/>
      <c r="F33" s="29"/>
      <c r="G33" s="31"/>
    </row>
    <row r="34" spans="1:7" ht="21" customHeight="1">
      <c r="A34" s="25" t="s">
        <v>103</v>
      </c>
      <c r="B34" s="3" t="s">
        <v>35</v>
      </c>
      <c r="C34" s="3" t="s">
        <v>80</v>
      </c>
      <c r="D34" s="3" t="s">
        <v>12</v>
      </c>
      <c r="E34" s="10">
        <v>603.11</v>
      </c>
      <c r="F34" s="7">
        <v>0</v>
      </c>
      <c r="G34" s="30">
        <f aca="true" t="shared" si="2" ref="G34:G39">E34*F34</f>
        <v>0</v>
      </c>
    </row>
    <row r="35" spans="1:7" ht="40.5" customHeight="1">
      <c r="A35" s="25" t="s">
        <v>104</v>
      </c>
      <c r="B35" s="3" t="s">
        <v>30</v>
      </c>
      <c r="C35" s="3" t="s">
        <v>79</v>
      </c>
      <c r="D35" s="3" t="s">
        <v>12</v>
      </c>
      <c r="E35" s="10">
        <v>603.11</v>
      </c>
      <c r="F35" s="7">
        <v>0</v>
      </c>
      <c r="G35" s="30">
        <f t="shared" si="2"/>
        <v>0</v>
      </c>
    </row>
    <row r="36" spans="1:7" ht="41.25" customHeight="1">
      <c r="A36" s="25" t="s">
        <v>34</v>
      </c>
      <c r="B36" s="3" t="s">
        <v>37</v>
      </c>
      <c r="C36" s="3" t="s">
        <v>77</v>
      </c>
      <c r="D36" s="3" t="s">
        <v>12</v>
      </c>
      <c r="E36" s="10">
        <v>575.76</v>
      </c>
      <c r="F36" s="7">
        <v>0</v>
      </c>
      <c r="G36" s="30">
        <f t="shared" si="2"/>
        <v>0</v>
      </c>
    </row>
    <row r="37" spans="1:7" ht="39.75" customHeight="1">
      <c r="A37" s="25" t="s">
        <v>36</v>
      </c>
      <c r="B37" s="3" t="s">
        <v>32</v>
      </c>
      <c r="C37" s="3" t="s">
        <v>78</v>
      </c>
      <c r="D37" s="3" t="s">
        <v>12</v>
      </c>
      <c r="E37" s="10">
        <v>565.25</v>
      </c>
      <c r="F37" s="7">
        <v>0</v>
      </c>
      <c r="G37" s="30">
        <f t="shared" si="2"/>
        <v>0</v>
      </c>
    </row>
    <row r="38" spans="1:7" ht="33" customHeight="1">
      <c r="A38" s="25" t="s">
        <v>105</v>
      </c>
      <c r="B38" s="3" t="s">
        <v>45</v>
      </c>
      <c r="C38" s="3" t="s">
        <v>94</v>
      </c>
      <c r="D38" s="3" t="s">
        <v>12</v>
      </c>
      <c r="E38" s="10">
        <v>16</v>
      </c>
      <c r="F38" s="7">
        <v>0</v>
      </c>
      <c r="G38" s="30">
        <f t="shared" si="2"/>
        <v>0</v>
      </c>
    </row>
    <row r="39" spans="1:7" ht="27" customHeight="1">
      <c r="A39" s="25" t="s">
        <v>134</v>
      </c>
      <c r="B39" s="3" t="s">
        <v>45</v>
      </c>
      <c r="C39" s="3" t="s">
        <v>95</v>
      </c>
      <c r="D39" s="3" t="s">
        <v>12</v>
      </c>
      <c r="E39" s="10">
        <v>4</v>
      </c>
      <c r="F39" s="7">
        <v>0</v>
      </c>
      <c r="G39" s="30">
        <f t="shared" si="2"/>
        <v>0</v>
      </c>
    </row>
    <row r="40" spans="1:7" ht="12.75" customHeight="1">
      <c r="A40" s="24">
        <v>7</v>
      </c>
      <c r="B40" s="35" t="s">
        <v>38</v>
      </c>
      <c r="C40" s="36"/>
      <c r="D40" s="29"/>
      <c r="E40" s="29"/>
      <c r="F40" s="29"/>
      <c r="G40" s="31"/>
    </row>
    <row r="41" spans="1:7" ht="30.75" customHeight="1">
      <c r="A41" s="25" t="s">
        <v>106</v>
      </c>
      <c r="B41" s="3" t="s">
        <v>35</v>
      </c>
      <c r="C41" s="3" t="s">
        <v>81</v>
      </c>
      <c r="D41" s="3" t="s">
        <v>12</v>
      </c>
      <c r="E41" s="10">
        <v>122</v>
      </c>
      <c r="F41" s="7">
        <v>0</v>
      </c>
      <c r="G41" s="30">
        <f>E41*F41</f>
        <v>0</v>
      </c>
    </row>
    <row r="42" spans="1:7" ht="30" customHeight="1">
      <c r="A42" s="25" t="s">
        <v>39</v>
      </c>
      <c r="B42" s="3" t="s">
        <v>41</v>
      </c>
      <c r="C42" s="3" t="s">
        <v>42</v>
      </c>
      <c r="D42" s="3" t="s">
        <v>12</v>
      </c>
      <c r="E42" s="10">
        <v>122</v>
      </c>
      <c r="F42" s="7">
        <v>0</v>
      </c>
      <c r="G42" s="30">
        <f>E42*F42</f>
        <v>0</v>
      </c>
    </row>
    <row r="43" spans="1:7" ht="42.75" customHeight="1">
      <c r="A43" s="25" t="s">
        <v>40</v>
      </c>
      <c r="B43" s="3" t="s">
        <v>30</v>
      </c>
      <c r="C43" s="3" t="s">
        <v>44</v>
      </c>
      <c r="D43" s="3" t="s">
        <v>12</v>
      </c>
      <c r="E43" s="10">
        <v>122</v>
      </c>
      <c r="F43" s="7">
        <v>0</v>
      </c>
      <c r="G43" s="30">
        <f>E43*F43</f>
        <v>0</v>
      </c>
    </row>
    <row r="44" spans="1:7" ht="28.5" customHeight="1">
      <c r="A44" s="25" t="s">
        <v>43</v>
      </c>
      <c r="B44" s="3" t="s">
        <v>45</v>
      </c>
      <c r="C44" s="3" t="s">
        <v>66</v>
      </c>
      <c r="D44" s="3" t="s">
        <v>13</v>
      </c>
      <c r="E44" s="10">
        <v>40</v>
      </c>
      <c r="F44" s="7">
        <v>0</v>
      </c>
      <c r="G44" s="30">
        <f>E44*F44</f>
        <v>0</v>
      </c>
    </row>
    <row r="45" spans="1:7" ht="26.25">
      <c r="A45" s="25" t="s">
        <v>135</v>
      </c>
      <c r="B45" s="3" t="s">
        <v>45</v>
      </c>
      <c r="C45" s="3" t="s">
        <v>67</v>
      </c>
      <c r="D45" s="3" t="s">
        <v>8</v>
      </c>
      <c r="E45" s="10">
        <v>10</v>
      </c>
      <c r="F45" s="7">
        <v>0</v>
      </c>
      <c r="G45" s="30">
        <f>E45*F45</f>
        <v>0</v>
      </c>
    </row>
    <row r="46" spans="1:7" ht="18.75" customHeight="1">
      <c r="A46" s="24">
        <v>8</v>
      </c>
      <c r="B46" s="35" t="s">
        <v>82</v>
      </c>
      <c r="C46" s="36"/>
      <c r="D46" s="36"/>
      <c r="E46" s="9"/>
      <c r="F46" s="8"/>
      <c r="G46" s="32"/>
    </row>
    <row r="47" spans="1:7" ht="18" customHeight="1">
      <c r="A47" s="25" t="s">
        <v>107</v>
      </c>
      <c r="B47" s="3" t="s">
        <v>83</v>
      </c>
      <c r="C47" s="3" t="s">
        <v>84</v>
      </c>
      <c r="D47" s="3" t="s">
        <v>15</v>
      </c>
      <c r="E47" s="10">
        <v>24</v>
      </c>
      <c r="F47" s="7">
        <v>0</v>
      </c>
      <c r="G47" s="30">
        <f aca="true" t="shared" si="3" ref="G47:G55">E47*F47</f>
        <v>0</v>
      </c>
    </row>
    <row r="48" spans="1:7" ht="26.25">
      <c r="A48" s="25" t="s">
        <v>47</v>
      </c>
      <c r="B48" s="3" t="s">
        <v>85</v>
      </c>
      <c r="C48" s="3" t="s">
        <v>86</v>
      </c>
      <c r="D48" s="3" t="s">
        <v>15</v>
      </c>
      <c r="E48" s="10">
        <v>3.2</v>
      </c>
      <c r="F48" s="7">
        <v>0</v>
      </c>
      <c r="G48" s="30">
        <f t="shared" si="3"/>
        <v>0</v>
      </c>
    </row>
    <row r="49" spans="1:7" ht="21.75" customHeight="1">
      <c r="A49" s="25" t="s">
        <v>49</v>
      </c>
      <c r="B49" s="3" t="s">
        <v>85</v>
      </c>
      <c r="C49" s="3" t="s">
        <v>87</v>
      </c>
      <c r="D49" s="3" t="s">
        <v>13</v>
      </c>
      <c r="E49" s="10">
        <v>8</v>
      </c>
      <c r="F49" s="7">
        <v>0</v>
      </c>
      <c r="G49" s="30">
        <f t="shared" si="3"/>
        <v>0</v>
      </c>
    </row>
    <row r="50" spans="1:7" ht="26.25">
      <c r="A50" s="25" t="s">
        <v>52</v>
      </c>
      <c r="B50" s="3" t="s">
        <v>85</v>
      </c>
      <c r="C50" s="3" t="s">
        <v>88</v>
      </c>
      <c r="D50" s="3" t="s">
        <v>8</v>
      </c>
      <c r="E50" s="10">
        <v>2</v>
      </c>
      <c r="F50" s="7">
        <v>0</v>
      </c>
      <c r="G50" s="30">
        <f t="shared" si="3"/>
        <v>0</v>
      </c>
    </row>
    <row r="51" spans="1:7" ht="26.25">
      <c r="A51" s="25" t="s">
        <v>55</v>
      </c>
      <c r="B51" s="3" t="s">
        <v>89</v>
      </c>
      <c r="C51" s="3" t="s">
        <v>91</v>
      </c>
      <c r="D51" s="3" t="s">
        <v>15</v>
      </c>
      <c r="E51" s="10">
        <v>7.7</v>
      </c>
      <c r="F51" s="7">
        <v>0</v>
      </c>
      <c r="G51" s="30">
        <f t="shared" si="3"/>
        <v>0</v>
      </c>
    </row>
    <row r="52" spans="1:7" ht="26.25">
      <c r="A52" s="25" t="s">
        <v>136</v>
      </c>
      <c r="B52" s="3" t="s">
        <v>90</v>
      </c>
      <c r="C52" s="3" t="s">
        <v>92</v>
      </c>
      <c r="D52" s="3" t="s">
        <v>12</v>
      </c>
      <c r="E52" s="10">
        <v>16</v>
      </c>
      <c r="F52" s="7">
        <v>0</v>
      </c>
      <c r="G52" s="30">
        <f t="shared" si="3"/>
        <v>0</v>
      </c>
    </row>
    <row r="53" spans="1:7" ht="31.5" customHeight="1">
      <c r="A53" s="24">
        <v>9</v>
      </c>
      <c r="B53" s="35" t="s">
        <v>46</v>
      </c>
      <c r="C53" s="36"/>
      <c r="D53" s="29"/>
      <c r="E53" s="29"/>
      <c r="F53" s="29"/>
      <c r="G53" s="31"/>
    </row>
    <row r="54" spans="1:7" ht="26.25" customHeight="1">
      <c r="A54" s="25" t="s">
        <v>108</v>
      </c>
      <c r="B54" s="14" t="s">
        <v>117</v>
      </c>
      <c r="C54" s="16" t="s">
        <v>118</v>
      </c>
      <c r="D54" s="15" t="s">
        <v>8</v>
      </c>
      <c r="E54" s="10">
        <v>13</v>
      </c>
      <c r="F54" s="7">
        <v>0</v>
      </c>
      <c r="G54" s="30">
        <f t="shared" si="3"/>
        <v>0</v>
      </c>
    </row>
    <row r="55" spans="1:7" ht="21" customHeight="1">
      <c r="A55" s="25" t="s">
        <v>109</v>
      </c>
      <c r="B55" s="14" t="s">
        <v>117</v>
      </c>
      <c r="C55" s="16" t="s">
        <v>119</v>
      </c>
      <c r="D55" s="16" t="s">
        <v>8</v>
      </c>
      <c r="E55" s="10">
        <v>8</v>
      </c>
      <c r="F55" s="7">
        <v>0</v>
      </c>
      <c r="G55" s="30">
        <f t="shared" si="3"/>
        <v>0</v>
      </c>
    </row>
    <row r="56" spans="1:7" ht="27.75" customHeight="1">
      <c r="A56" s="25" t="s">
        <v>110</v>
      </c>
      <c r="B56" s="3" t="s">
        <v>48</v>
      </c>
      <c r="C56" s="3" t="s">
        <v>120</v>
      </c>
      <c r="D56" s="3" t="s">
        <v>8</v>
      </c>
      <c r="E56" s="17">
        <v>14</v>
      </c>
      <c r="F56" s="7">
        <v>0</v>
      </c>
      <c r="G56" s="30">
        <f>E56*F56</f>
        <v>0</v>
      </c>
    </row>
    <row r="57" spans="1:10" ht="27.75" customHeight="1">
      <c r="A57" s="25" t="s">
        <v>121</v>
      </c>
      <c r="B57" s="3" t="s">
        <v>50</v>
      </c>
      <c r="C57" s="3" t="s">
        <v>51</v>
      </c>
      <c r="D57" s="3" t="s">
        <v>8</v>
      </c>
      <c r="E57" s="17">
        <v>21</v>
      </c>
      <c r="F57" s="7">
        <v>0</v>
      </c>
      <c r="G57" s="30">
        <f>E57*F57</f>
        <v>0</v>
      </c>
      <c r="J57" s="7"/>
    </row>
    <row r="58" spans="1:7" ht="30.75" customHeight="1">
      <c r="A58" s="25" t="s">
        <v>122</v>
      </c>
      <c r="B58" s="3" t="s">
        <v>53</v>
      </c>
      <c r="C58" s="3" t="s">
        <v>54</v>
      </c>
      <c r="D58" s="3" t="s">
        <v>12</v>
      </c>
      <c r="E58" s="11">
        <v>295.8</v>
      </c>
      <c r="F58" s="7">
        <v>0</v>
      </c>
      <c r="G58" s="30">
        <f>E58*F58</f>
        <v>0</v>
      </c>
    </row>
    <row r="59" spans="1:7" ht="40.5" customHeight="1">
      <c r="A59" s="25" t="s">
        <v>137</v>
      </c>
      <c r="B59" s="3" t="s">
        <v>53</v>
      </c>
      <c r="C59" s="3" t="s">
        <v>56</v>
      </c>
      <c r="D59" s="3" t="s">
        <v>12</v>
      </c>
      <c r="E59" s="17">
        <v>6</v>
      </c>
      <c r="F59" s="7">
        <v>0</v>
      </c>
      <c r="G59" s="30">
        <f>E59*F59</f>
        <v>0</v>
      </c>
    </row>
    <row r="60" spans="1:7" ht="20.25" customHeight="1">
      <c r="A60" s="38" t="s">
        <v>65</v>
      </c>
      <c r="B60" s="36"/>
      <c r="C60" s="36"/>
      <c r="D60" s="36"/>
      <c r="E60" s="36"/>
      <c r="F60" s="39"/>
      <c r="G60" s="26">
        <f>SUM(G11:G59)</f>
        <v>0</v>
      </c>
    </row>
    <row r="61" spans="1:7" ht="19.5" customHeight="1">
      <c r="A61" s="40" t="s">
        <v>128</v>
      </c>
      <c r="B61" s="41"/>
      <c r="C61" s="41"/>
      <c r="D61" s="41"/>
      <c r="E61" s="41"/>
      <c r="F61" s="42"/>
      <c r="G61" s="27">
        <f>G60*0.23</f>
        <v>0</v>
      </c>
    </row>
    <row r="62" spans="1:7" ht="18.75" customHeight="1">
      <c r="A62" s="37" t="s">
        <v>116</v>
      </c>
      <c r="B62" s="37"/>
      <c r="C62" s="37"/>
      <c r="D62" s="37"/>
      <c r="E62" s="37"/>
      <c r="F62" s="37"/>
      <c r="G62" s="28">
        <f>G60+G61</f>
        <v>0</v>
      </c>
    </row>
    <row r="64" spans="1:4" ht="12.75">
      <c r="A64" s="6"/>
      <c r="D64" t="s">
        <v>126</v>
      </c>
    </row>
    <row r="65" spans="4:7" ht="30.75" customHeight="1">
      <c r="D65" s="34" t="s">
        <v>127</v>
      </c>
      <c r="E65" s="34"/>
      <c r="F65" s="34"/>
      <c r="G65" s="34"/>
    </row>
  </sheetData>
  <sheetProtection/>
  <mergeCells count="22">
    <mergeCell ref="E6:E8"/>
    <mergeCell ref="B10:G10"/>
    <mergeCell ref="A62:F62"/>
    <mergeCell ref="A60:F60"/>
    <mergeCell ref="A61:F61"/>
    <mergeCell ref="B33:C33"/>
    <mergeCell ref="B40:C40"/>
    <mergeCell ref="A6:A8"/>
    <mergeCell ref="B6:B8"/>
    <mergeCell ref="C6:C8"/>
    <mergeCell ref="D6:D8"/>
    <mergeCell ref="B46:D46"/>
    <mergeCell ref="F1:G1"/>
    <mergeCell ref="D65:G65"/>
    <mergeCell ref="A2:G2"/>
    <mergeCell ref="A4:G4"/>
    <mergeCell ref="A3:G3"/>
    <mergeCell ref="B53:C53"/>
    <mergeCell ref="B17:C17"/>
    <mergeCell ref="B19:C19"/>
    <mergeCell ref="B27:C27"/>
    <mergeCell ref="B30:C30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2019-03-26T08:16:28Z</cp:lastPrinted>
  <dcterms:created xsi:type="dcterms:W3CDTF">2015-12-10T12:53:17Z</dcterms:created>
  <dcterms:modified xsi:type="dcterms:W3CDTF">2019-03-26T12:35:02Z</dcterms:modified>
  <cp:category/>
  <cp:version/>
  <cp:contentType/>
  <cp:contentStatus/>
</cp:coreProperties>
</file>