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Kosztorys" sheetId="1" r:id="rId1"/>
  </sheets>
  <definedNames>
    <definedName name="_xlnm.Print_Area" localSheetId="0">'Kosztorys'!$A$1:$G$39</definedName>
    <definedName name="_xlnm.Print_Titles" localSheetId="0">'Kosztorys'!$2:$6</definedName>
  </definedNames>
  <calcPr fullCalcOnLoad="1" fullPrecision="0"/>
</workbook>
</file>

<file path=xl/sharedStrings.xml><?xml version="1.0" encoding="utf-8"?>
<sst xmlns="http://schemas.openxmlformats.org/spreadsheetml/2006/main" count="101" uniqueCount="71">
  <si>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</si>
  <si>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</si>
  <si>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</si>
  <si>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</si>
  <si>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</si>
  <si>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</si>
  <si>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</si>
  <si>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</si>
  <si>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</si>
  <si>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</si>
  <si>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Roboty przygotowawcze</t>
  </si>
  <si>
    <t>km</t>
  </si>
  <si>
    <t>Roboty ziemne</t>
  </si>
  <si>
    <t>m3</t>
  </si>
  <si>
    <t>6</t>
  </si>
  <si>
    <t>Mechaniczne plantowanie powierzchni poboczy gruntowych kategorii I-III</t>
  </si>
  <si>
    <t>m2</t>
  </si>
  <si>
    <t>7</t>
  </si>
  <si>
    <t>Umocnienie pobocza kruszywem łamanym 0/31,5,  grubość warstwy po uwałowaniu 10 cm</t>
  </si>
  <si>
    <t>Roboty budowlane nawierzchniowe</t>
  </si>
  <si>
    <t>Koryta o głębokości 30cm na całej szerokości zjazdu  wykonywane mechanicznie w gruncie kategorii II-VI</t>
  </si>
  <si>
    <t>Wykonanie i zagęszczenie warstwy odsączającej na poszerzeniach, grubość po zagęszczeniu 10cm</t>
  </si>
  <si>
    <t>Ścianki czołowe przepustów pod zjazdami dla rur o średnicy 40cm</t>
  </si>
  <si>
    <t>m</t>
  </si>
  <si>
    <t>t</t>
  </si>
  <si>
    <t>Cena</t>
  </si>
  <si>
    <t>Wartość</t>
  </si>
  <si>
    <t>Podatek VAT 23%</t>
  </si>
  <si>
    <t>Roboty pomiarowe przy liniowych robotach ziemnych, na drogach w terenie równinnym inwentaryzacja powykonawcza</t>
  </si>
  <si>
    <t>D.01.01.01</t>
  </si>
  <si>
    <t>D.02.01.01</t>
  </si>
  <si>
    <t>D.02.03.01</t>
  </si>
  <si>
    <t>D.04.01.01</t>
  </si>
  <si>
    <t>D.06.03.01a</t>
  </si>
  <si>
    <t>D.05.03.05</t>
  </si>
  <si>
    <t>D.06.02.01</t>
  </si>
  <si>
    <t>D.04.02.01</t>
  </si>
  <si>
    <t>D.01.02.01</t>
  </si>
  <si>
    <t>Karzczowanie krzaków i poszycia</t>
  </si>
  <si>
    <t>ha</t>
  </si>
  <si>
    <t>szt.</t>
  </si>
  <si>
    <t>D.01.02.02</t>
  </si>
  <si>
    <t>Usunięcie warstwy ziemi urodzajnej (humusu) grubość warstwy do 10 cm</t>
  </si>
  <si>
    <t>Warstwa ścieralna z betonu asfaltowego AC  11S   o grubości 4 cm. asfalt 50/70 wraz ze skropieniem</t>
  </si>
  <si>
    <t>D.01.02.04</t>
  </si>
  <si>
    <t>Rury PEHD o średnicy 40cm przepustów pod zjazdami wraz z wykonaniem ławy</t>
  </si>
  <si>
    <t>D.04.04.02</t>
  </si>
  <si>
    <t xml:space="preserve">Rozebranie podbudowy z kruszywa łamanego gr. 15 cm </t>
  </si>
  <si>
    <t xml:space="preserve"> Wykonywanie i zagęszczenie nasypów koparkami  z  gruntu  uzyskanego z ukopu rowu (wg. tabeli robót ziemnych)</t>
  </si>
  <si>
    <t>Warstwa wiążąca z betonu asfaltowego AC 16 W  o grubości 4 cm. Asfalt 50/70 wraz ze skropienim podbudowy</t>
  </si>
  <si>
    <t>D.05.03.11</t>
  </si>
  <si>
    <t>Nawierzchnia  z kruszyw łamanych, 0/31,5, grubość warstwy po zagęszczeniu 20cm</t>
  </si>
  <si>
    <t>Plantowanie obrobienie na czysto skarp i dna rowów</t>
  </si>
  <si>
    <t>Czyszczenie przepustów betonowych</t>
  </si>
  <si>
    <t>D.03.01.03</t>
  </si>
  <si>
    <t>D.05.03.23</t>
  </si>
  <si>
    <t>Przełożenie nawierzchni z kostki brukowej na zjazdach o grubości 8.0 cm na podsypce cementowo-piaskowej spoiny wypełnione piaskiem</t>
  </si>
  <si>
    <t>D.04.05.01</t>
  </si>
  <si>
    <t>Ulepszone podłoże stabilizowane cementem o Rm=5Mpa grubości 15.0 cm</t>
  </si>
  <si>
    <t>Wykopy  wykonywany  w gruncie kategorii I-II z transportem urobku w obrębie lub odwozem poza teren budowy renowacja rowów ( wg. tabeli robót ziemnych)</t>
  </si>
  <si>
    <t>Korekcyjne frezowanie nawierzchni asfaltowych na zimno gr. ok. 2.0 cm z wywozem materiału z rozbiórki w miejsce wskazane przez inwestora</t>
  </si>
  <si>
    <t>Wyrównanie istniejącej nawierzchni betonem asfaltowym AC 16 W asfalt 50/70 wraz ze skropieniem( wg tabeli wyrównań)</t>
  </si>
  <si>
    <t>Regulacja rowów przydrożnych i przepustów</t>
  </si>
  <si>
    <t>Regulacja wysokościowa przepustów pod zjazdami wraz z wymianą rur oraz odtworzenie nawierzchni</t>
  </si>
  <si>
    <t>Regulacja wysokościowa przepustów pod zjazdami bez wymiany rur z odtworzeniem nawierzchni</t>
  </si>
  <si>
    <t xml:space="preserve">Remont zjazdów </t>
  </si>
  <si>
    <t>Formularz 2.4. do SIWZ</t>
  </si>
  <si>
    <t>Kosztorys ofertowy</t>
  </si>
  <si>
    <t>Razem wartość ksztorysowa robót bez podatku</t>
  </si>
  <si>
    <t>Wartość kosztorysowa robót brutto</t>
  </si>
  <si>
    <t>Remont drogi powiatowej nr 4010W Orońsko - Dąbrówka Zabłotnia - Ruda Mała 
odcinek długości 1 385 m  km 3+240 do km 4+625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</si>
</sst>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right" vertical="center" wrapText="1"/>
    </xf>
    <xf numFmtId="0" fontId="5" fillId="0" borderId="19" xfId="0" applyNumberFormat="1" applyFont="1" applyFill="1" applyBorder="1" applyAlignment="1">
      <alignment horizontal="right" vertical="center" wrapText="1"/>
    </xf>
    <xf numFmtId="0" fontId="5" fillId="0" borderId="2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right" vertical="center" wrapText="1"/>
    </xf>
    <xf numFmtId="0" fontId="5" fillId="0" borderId="22" xfId="0" applyNumberFormat="1" applyFont="1" applyFill="1" applyBorder="1" applyAlignment="1">
      <alignment horizontal="right" vertical="center" wrapText="1"/>
    </xf>
    <xf numFmtId="0" fontId="5" fillId="0" borderId="23" xfId="0" applyNumberFormat="1" applyFont="1" applyFill="1" applyBorder="1" applyAlignment="1">
      <alignment horizontal="right" vertical="center" wrapText="1"/>
    </xf>
    <xf numFmtId="0" fontId="5" fillId="0" borderId="24" xfId="0" applyNumberFormat="1" applyFont="1" applyFill="1" applyBorder="1" applyAlignment="1">
      <alignment horizontal="right" vertical="center" wrapText="1"/>
    </xf>
    <xf numFmtId="0" fontId="5" fillId="0" borderId="25" xfId="0" applyNumberFormat="1" applyFont="1" applyFill="1" applyBorder="1" applyAlignment="1">
      <alignment horizontal="right" vertical="center" wrapText="1"/>
    </xf>
    <xf numFmtId="0" fontId="5" fillId="0" borderId="26" xfId="0" applyNumberFormat="1" applyFont="1" applyFill="1" applyBorder="1" applyAlignment="1">
      <alignment horizontal="right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120" zoomScaleSheetLayoutView="120" zoomScalePageLayoutView="0" workbookViewId="0" topLeftCell="A25">
      <selection activeCell="J8" sqref="J8"/>
    </sheetView>
  </sheetViews>
  <sheetFormatPr defaultColWidth="9.140625" defaultRowHeight="12.75"/>
  <cols>
    <col min="1" max="1" width="5.00390625" style="10" customWidth="1"/>
    <col min="2" max="2" width="10.00390625" style="10" customWidth="1"/>
    <col min="3" max="3" width="35.00390625" style="10" customWidth="1"/>
    <col min="4" max="4" width="5.00390625" style="10" customWidth="1"/>
    <col min="5" max="5" width="8.57421875" style="16" customWidth="1"/>
    <col min="6" max="6" width="10.00390625" style="16" customWidth="1"/>
    <col min="7" max="7" width="12.8515625" style="16" customWidth="1"/>
    <col min="8" max="16384" width="9.140625" style="8" customWidth="1"/>
  </cols>
  <sheetData>
    <row r="1" spans="1:7" ht="12.75">
      <c r="A1" s="7"/>
      <c r="B1" s="7"/>
      <c r="C1" s="7"/>
      <c r="D1" s="7"/>
      <c r="E1" s="13"/>
      <c r="F1" s="47" t="s">
        <v>66</v>
      </c>
      <c r="G1" s="47"/>
    </row>
    <row r="2" spans="1:7" ht="12.75">
      <c r="A2" s="44"/>
      <c r="B2" s="44"/>
      <c r="C2" s="44"/>
      <c r="D2" s="44"/>
      <c r="E2" s="44"/>
      <c r="F2" s="44"/>
      <c r="G2" s="44"/>
    </row>
    <row r="3" spans="1:7" ht="18">
      <c r="A3" s="45" t="s">
        <v>67</v>
      </c>
      <c r="B3" s="46"/>
      <c r="C3" s="46"/>
      <c r="D3" s="46"/>
      <c r="E3" s="46"/>
      <c r="F3" s="46"/>
      <c r="G3" s="46"/>
    </row>
    <row r="4" spans="1:7" ht="35.25" customHeight="1">
      <c r="A4" s="54" t="s">
        <v>70</v>
      </c>
      <c r="B4" s="55"/>
      <c r="C4" s="55"/>
      <c r="D4" s="55"/>
      <c r="E4" s="55"/>
      <c r="F4" s="55"/>
      <c r="G4" s="55"/>
    </row>
    <row r="5" spans="1:7" s="1" customFormat="1" ht="22.5">
      <c r="A5" s="2" t="s">
        <v>0</v>
      </c>
      <c r="B5" s="2" t="s">
        <v>1</v>
      </c>
      <c r="C5" s="2" t="s">
        <v>2</v>
      </c>
      <c r="D5" s="2" t="s">
        <v>3</v>
      </c>
      <c r="E5" s="11" t="s">
        <v>4</v>
      </c>
      <c r="F5" s="11" t="s">
        <v>25</v>
      </c>
      <c r="G5" s="11" t="s">
        <v>26</v>
      </c>
    </row>
    <row r="6" spans="1:7" s="1" customFormat="1" ht="12.75">
      <c r="A6" s="3" t="s">
        <v>5</v>
      </c>
      <c r="B6" s="3" t="s">
        <v>6</v>
      </c>
      <c r="C6" s="3" t="s">
        <v>7</v>
      </c>
      <c r="D6" s="3" t="s">
        <v>8</v>
      </c>
      <c r="E6" s="12" t="s">
        <v>9</v>
      </c>
      <c r="F6" s="12" t="s">
        <v>14</v>
      </c>
      <c r="G6" s="12" t="s">
        <v>17</v>
      </c>
    </row>
    <row r="7" spans="1:7" s="1" customFormat="1" ht="12.75">
      <c r="A7" s="4"/>
      <c r="B7" s="4"/>
      <c r="C7" s="5" t="s">
        <v>10</v>
      </c>
      <c r="D7" s="4"/>
      <c r="E7" s="14"/>
      <c r="F7" s="14"/>
      <c r="G7" s="19"/>
    </row>
    <row r="8" spans="1:7" ht="33.75">
      <c r="A8" s="6" t="s">
        <v>5</v>
      </c>
      <c r="B8" s="6" t="s">
        <v>29</v>
      </c>
      <c r="C8" s="9" t="s">
        <v>28</v>
      </c>
      <c r="D8" s="6" t="s">
        <v>11</v>
      </c>
      <c r="E8" s="15">
        <v>1.39</v>
      </c>
      <c r="F8" s="15">
        <v>0</v>
      </c>
      <c r="G8" s="17">
        <f>E8*F8</f>
        <v>0</v>
      </c>
    </row>
    <row r="9" spans="1:7" s="1" customFormat="1" ht="12.75">
      <c r="A9" s="4"/>
      <c r="B9" s="4"/>
      <c r="C9" s="5" t="s">
        <v>12</v>
      </c>
      <c r="D9" s="4"/>
      <c r="E9" s="14"/>
      <c r="F9" s="14"/>
      <c r="G9" s="17"/>
    </row>
    <row r="10" spans="1:7" s="1" customFormat="1" ht="12.75">
      <c r="A10" s="21">
        <v>2</v>
      </c>
      <c r="B10" s="20" t="s">
        <v>37</v>
      </c>
      <c r="C10" s="22" t="s">
        <v>38</v>
      </c>
      <c r="D10" s="20" t="s">
        <v>39</v>
      </c>
      <c r="E10" s="23">
        <v>0.01</v>
      </c>
      <c r="F10" s="23">
        <v>0</v>
      </c>
      <c r="G10" s="17">
        <f>E10*F10</f>
        <v>0</v>
      </c>
    </row>
    <row r="11" spans="1:7" s="1" customFormat="1" ht="22.5">
      <c r="A11" s="21">
        <v>4</v>
      </c>
      <c r="B11" s="20" t="s">
        <v>44</v>
      </c>
      <c r="C11" s="22" t="s">
        <v>47</v>
      </c>
      <c r="D11" s="20" t="s">
        <v>16</v>
      </c>
      <c r="E11" s="23">
        <v>199.3</v>
      </c>
      <c r="F11" s="23">
        <v>0</v>
      </c>
      <c r="G11" s="17">
        <f>E11*F11</f>
        <v>0</v>
      </c>
    </row>
    <row r="12" spans="1:7" s="1" customFormat="1" ht="45">
      <c r="A12" s="21">
        <v>5</v>
      </c>
      <c r="B12" s="20" t="s">
        <v>50</v>
      </c>
      <c r="C12" s="22" t="s">
        <v>60</v>
      </c>
      <c r="D12" s="20" t="s">
        <v>16</v>
      </c>
      <c r="E12" s="23">
        <v>1312.5</v>
      </c>
      <c r="F12" s="23">
        <v>0</v>
      </c>
      <c r="G12" s="17">
        <f>E12*F12</f>
        <v>0</v>
      </c>
    </row>
    <row r="13" spans="1:7" s="1" customFormat="1" ht="22.5">
      <c r="A13" s="21">
        <v>6</v>
      </c>
      <c r="B13" s="20" t="s">
        <v>41</v>
      </c>
      <c r="C13" s="22" t="s">
        <v>42</v>
      </c>
      <c r="D13" s="20" t="s">
        <v>13</v>
      </c>
      <c r="E13" s="23">
        <v>348.15</v>
      </c>
      <c r="F13" s="23">
        <v>0</v>
      </c>
      <c r="G13" s="17">
        <f>E13*F13</f>
        <v>0</v>
      </c>
    </row>
    <row r="14" spans="1:7" ht="45">
      <c r="A14" s="6">
        <v>7</v>
      </c>
      <c r="B14" s="6" t="s">
        <v>30</v>
      </c>
      <c r="C14" s="9" t="s">
        <v>59</v>
      </c>
      <c r="D14" s="6" t="s">
        <v>13</v>
      </c>
      <c r="E14" s="15">
        <v>600.8</v>
      </c>
      <c r="F14" s="15">
        <v>0</v>
      </c>
      <c r="G14" s="17">
        <f aca="true" t="shared" si="0" ref="G14:G32">E14*F14</f>
        <v>0</v>
      </c>
    </row>
    <row r="15" spans="1:7" ht="33.75">
      <c r="A15" s="6">
        <v>8</v>
      </c>
      <c r="B15" s="6" t="s">
        <v>31</v>
      </c>
      <c r="C15" s="9" t="s">
        <v>48</v>
      </c>
      <c r="D15" s="6" t="s">
        <v>13</v>
      </c>
      <c r="E15" s="15">
        <v>296.76</v>
      </c>
      <c r="F15" s="15">
        <v>0</v>
      </c>
      <c r="G15" s="17">
        <f t="shared" si="0"/>
        <v>0</v>
      </c>
    </row>
    <row r="16" spans="1:7" ht="22.5">
      <c r="A16" s="6">
        <v>9</v>
      </c>
      <c r="B16" s="6" t="s">
        <v>32</v>
      </c>
      <c r="C16" s="9" t="s">
        <v>15</v>
      </c>
      <c r="D16" s="6" t="s">
        <v>16</v>
      </c>
      <c r="E16" s="15">
        <v>3481.5</v>
      </c>
      <c r="F16" s="15">
        <v>0</v>
      </c>
      <c r="G16" s="17">
        <f t="shared" si="0"/>
        <v>0</v>
      </c>
    </row>
    <row r="17" spans="1:7" ht="22.5">
      <c r="A17" s="6">
        <v>10</v>
      </c>
      <c r="B17" s="6" t="s">
        <v>32</v>
      </c>
      <c r="C17" s="9" t="s">
        <v>52</v>
      </c>
      <c r="D17" s="6" t="s">
        <v>16</v>
      </c>
      <c r="E17" s="15">
        <v>2691.9</v>
      </c>
      <c r="F17" s="15">
        <v>0</v>
      </c>
      <c r="G17" s="17">
        <f t="shared" si="0"/>
        <v>0</v>
      </c>
    </row>
    <row r="18" spans="1:7" ht="33.75">
      <c r="A18" s="6">
        <v>11</v>
      </c>
      <c r="B18" s="6" t="s">
        <v>33</v>
      </c>
      <c r="C18" s="9" t="s">
        <v>18</v>
      </c>
      <c r="D18" s="6" t="s">
        <v>16</v>
      </c>
      <c r="E18" s="15">
        <v>3481.5</v>
      </c>
      <c r="F18" s="15">
        <v>0</v>
      </c>
      <c r="G18" s="17">
        <f t="shared" si="0"/>
        <v>0</v>
      </c>
    </row>
    <row r="19" spans="1:7" s="1" customFormat="1" ht="12.75">
      <c r="A19" s="4"/>
      <c r="B19" s="4"/>
      <c r="C19" s="5" t="s">
        <v>19</v>
      </c>
      <c r="D19" s="4"/>
      <c r="E19" s="14"/>
      <c r="F19" s="14"/>
      <c r="G19" s="17"/>
    </row>
    <row r="20" spans="1:7" ht="33.75">
      <c r="A20" s="6">
        <v>12</v>
      </c>
      <c r="B20" s="6" t="s">
        <v>34</v>
      </c>
      <c r="C20" s="9" t="s">
        <v>61</v>
      </c>
      <c r="D20" s="6" t="s">
        <v>24</v>
      </c>
      <c r="E20" s="15">
        <v>716.08</v>
      </c>
      <c r="F20" s="15">
        <v>0</v>
      </c>
      <c r="G20" s="17">
        <f t="shared" si="0"/>
        <v>0</v>
      </c>
    </row>
    <row r="21" spans="1:7" ht="33.75">
      <c r="A21" s="6">
        <v>13</v>
      </c>
      <c r="B21" s="6" t="s">
        <v>34</v>
      </c>
      <c r="C21" s="9" t="s">
        <v>49</v>
      </c>
      <c r="D21" s="6" t="s">
        <v>16</v>
      </c>
      <c r="E21" s="15">
        <v>7163.5</v>
      </c>
      <c r="F21" s="15">
        <v>0</v>
      </c>
      <c r="G21" s="17">
        <f t="shared" si="0"/>
        <v>0</v>
      </c>
    </row>
    <row r="22" spans="1:7" ht="33.75">
      <c r="A22" s="6">
        <v>14</v>
      </c>
      <c r="B22" s="6" t="s">
        <v>34</v>
      </c>
      <c r="C22" s="9" t="s">
        <v>43</v>
      </c>
      <c r="D22" s="6" t="s">
        <v>16</v>
      </c>
      <c r="E22" s="15">
        <v>7025</v>
      </c>
      <c r="F22" s="15">
        <v>0</v>
      </c>
      <c r="G22" s="17">
        <f t="shared" si="0"/>
        <v>0</v>
      </c>
    </row>
    <row r="23" spans="1:7" s="1" customFormat="1" ht="21" customHeight="1">
      <c r="A23" s="4"/>
      <c r="B23" s="4"/>
      <c r="C23" s="5" t="s">
        <v>65</v>
      </c>
      <c r="D23" s="4"/>
      <c r="E23" s="14"/>
      <c r="F23" s="14"/>
      <c r="G23" s="17"/>
    </row>
    <row r="24" spans="1:7" ht="33.75">
      <c r="A24" s="6">
        <v>15</v>
      </c>
      <c r="B24" s="6" t="s">
        <v>32</v>
      </c>
      <c r="C24" s="9" t="s">
        <v>20</v>
      </c>
      <c r="D24" s="6" t="s">
        <v>16</v>
      </c>
      <c r="E24" s="15">
        <v>1560</v>
      </c>
      <c r="F24" s="15">
        <v>0</v>
      </c>
      <c r="G24" s="17">
        <f t="shared" si="0"/>
        <v>0</v>
      </c>
    </row>
    <row r="25" spans="1:7" ht="33.75">
      <c r="A25" s="6">
        <v>16</v>
      </c>
      <c r="B25" s="6" t="s">
        <v>36</v>
      </c>
      <c r="C25" s="9" t="s">
        <v>21</v>
      </c>
      <c r="D25" s="6" t="s">
        <v>16</v>
      </c>
      <c r="E25" s="15">
        <v>1560</v>
      </c>
      <c r="F25" s="15">
        <v>0</v>
      </c>
      <c r="G25" s="17">
        <f t="shared" si="0"/>
        <v>0</v>
      </c>
    </row>
    <row r="26" spans="1:7" ht="22.5">
      <c r="A26" s="6">
        <v>17</v>
      </c>
      <c r="B26" s="6" t="s">
        <v>46</v>
      </c>
      <c r="C26" s="9" t="s">
        <v>51</v>
      </c>
      <c r="D26" s="6" t="s">
        <v>16</v>
      </c>
      <c r="E26" s="15">
        <v>1560</v>
      </c>
      <c r="F26" s="15">
        <v>0</v>
      </c>
      <c r="G26" s="17">
        <f t="shared" si="0"/>
        <v>0</v>
      </c>
    </row>
    <row r="27" spans="1:7" ht="22.5">
      <c r="A27" s="6">
        <v>18</v>
      </c>
      <c r="B27" s="6" t="s">
        <v>57</v>
      </c>
      <c r="C27" s="9" t="s">
        <v>58</v>
      </c>
      <c r="D27" s="6" t="s">
        <v>16</v>
      </c>
      <c r="E27" s="15">
        <v>199.3</v>
      </c>
      <c r="F27" s="15">
        <v>0</v>
      </c>
      <c r="G27" s="17">
        <f>E27*F27</f>
        <v>0</v>
      </c>
    </row>
    <row r="28" spans="1:7" ht="45">
      <c r="A28" s="6">
        <v>19</v>
      </c>
      <c r="B28" s="6" t="s">
        <v>55</v>
      </c>
      <c r="C28" s="9" t="s">
        <v>56</v>
      </c>
      <c r="D28" s="6" t="s">
        <v>16</v>
      </c>
      <c r="E28" s="15">
        <v>199.3</v>
      </c>
      <c r="F28" s="15">
        <v>0</v>
      </c>
      <c r="G28" s="17">
        <f>E28*F28</f>
        <v>0</v>
      </c>
    </row>
    <row r="29" spans="1:7" ht="33.75">
      <c r="A29" s="6">
        <v>20</v>
      </c>
      <c r="B29" s="6" t="s">
        <v>34</v>
      </c>
      <c r="C29" s="9" t="s">
        <v>49</v>
      </c>
      <c r="D29" s="6" t="s">
        <v>16</v>
      </c>
      <c r="E29" s="15">
        <v>331.5</v>
      </c>
      <c r="F29" s="15">
        <v>0</v>
      </c>
      <c r="G29" s="17">
        <f>E29*F29</f>
        <v>0</v>
      </c>
    </row>
    <row r="30" spans="1:7" ht="33.75">
      <c r="A30" s="6">
        <v>21</v>
      </c>
      <c r="B30" s="6" t="s">
        <v>34</v>
      </c>
      <c r="C30" s="9" t="s">
        <v>43</v>
      </c>
      <c r="D30" s="6" t="s">
        <v>16</v>
      </c>
      <c r="E30" s="15">
        <v>331.5</v>
      </c>
      <c r="F30" s="15">
        <v>0</v>
      </c>
      <c r="G30" s="17">
        <f>E30*F30</f>
        <v>0</v>
      </c>
    </row>
    <row r="31" spans="1:7" ht="22.5">
      <c r="A31" s="6">
        <v>22</v>
      </c>
      <c r="B31" s="6" t="s">
        <v>35</v>
      </c>
      <c r="C31" s="9" t="s">
        <v>22</v>
      </c>
      <c r="D31" s="6" t="s">
        <v>40</v>
      </c>
      <c r="E31" s="15">
        <v>4</v>
      </c>
      <c r="F31" s="15">
        <v>0</v>
      </c>
      <c r="G31" s="17">
        <f t="shared" si="0"/>
        <v>0</v>
      </c>
    </row>
    <row r="32" spans="1:7" ht="22.5">
      <c r="A32" s="6">
        <v>23</v>
      </c>
      <c r="B32" s="6" t="s">
        <v>35</v>
      </c>
      <c r="C32" s="9" t="s">
        <v>45</v>
      </c>
      <c r="D32" s="6" t="s">
        <v>23</v>
      </c>
      <c r="E32" s="15">
        <v>12</v>
      </c>
      <c r="F32" s="15">
        <v>0</v>
      </c>
      <c r="G32" s="17">
        <f t="shared" si="0"/>
        <v>0</v>
      </c>
    </row>
    <row r="33" spans="1:7" s="1" customFormat="1" ht="22.5">
      <c r="A33" s="4"/>
      <c r="B33" s="4"/>
      <c r="C33" s="5" t="s">
        <v>62</v>
      </c>
      <c r="D33" s="4"/>
      <c r="E33" s="14"/>
      <c r="F33" s="14"/>
      <c r="G33" s="17"/>
    </row>
    <row r="34" spans="1:7" s="1" customFormat="1" ht="12.75">
      <c r="A34" s="30">
        <v>24</v>
      </c>
      <c r="B34" s="30" t="s">
        <v>54</v>
      </c>
      <c r="C34" s="31" t="s">
        <v>53</v>
      </c>
      <c r="D34" s="30" t="s">
        <v>23</v>
      </c>
      <c r="E34" s="29">
        <v>10</v>
      </c>
      <c r="F34" s="29">
        <v>0</v>
      </c>
      <c r="G34" s="28">
        <f>E34*F34</f>
        <v>0</v>
      </c>
    </row>
    <row r="35" spans="1:7" s="1" customFormat="1" ht="33.75">
      <c r="A35" s="32">
        <v>25</v>
      </c>
      <c r="B35" s="32" t="s">
        <v>35</v>
      </c>
      <c r="C35" s="33" t="s">
        <v>64</v>
      </c>
      <c r="D35" s="32" t="s">
        <v>23</v>
      </c>
      <c r="E35" s="34">
        <v>30</v>
      </c>
      <c r="F35" s="34">
        <v>0</v>
      </c>
      <c r="G35" s="35">
        <f>E35*F35</f>
        <v>0</v>
      </c>
    </row>
    <row r="36" spans="1:7" s="1" customFormat="1" ht="33.75">
      <c r="A36" s="24">
        <v>26</v>
      </c>
      <c r="B36" s="24" t="s">
        <v>35</v>
      </c>
      <c r="C36" s="25" t="s">
        <v>63</v>
      </c>
      <c r="D36" s="24" t="s">
        <v>23</v>
      </c>
      <c r="E36" s="26">
        <v>50</v>
      </c>
      <c r="F36" s="26">
        <v>0</v>
      </c>
      <c r="G36" s="27">
        <f>E36*F36</f>
        <v>0</v>
      </c>
    </row>
    <row r="37" spans="1:7" ht="18.75" customHeight="1">
      <c r="A37" s="39"/>
      <c r="B37" s="39"/>
      <c r="C37" s="48" t="s">
        <v>68</v>
      </c>
      <c r="D37" s="49"/>
      <c r="E37" s="49"/>
      <c r="F37" s="50"/>
      <c r="G37" s="40">
        <f>SUM(G8:G36)</f>
        <v>0</v>
      </c>
    </row>
    <row r="38" spans="1:7" ht="18.75" customHeight="1">
      <c r="A38" s="37"/>
      <c r="B38" s="37"/>
      <c r="C38" s="51" t="s">
        <v>27</v>
      </c>
      <c r="D38" s="52"/>
      <c r="E38" s="52"/>
      <c r="F38" s="53"/>
      <c r="G38" s="38">
        <f>G37*23%</f>
        <v>0</v>
      </c>
    </row>
    <row r="39" spans="1:7" ht="18.75" customHeight="1">
      <c r="A39" s="36"/>
      <c r="B39" s="36"/>
      <c r="C39" s="41" t="s">
        <v>69</v>
      </c>
      <c r="D39" s="42"/>
      <c r="E39" s="42"/>
      <c r="F39" s="43"/>
      <c r="G39" s="18">
        <f>G37+G38</f>
        <v>0</v>
      </c>
    </row>
  </sheetData>
  <sheetProtection/>
  <mergeCells count="7">
    <mergeCell ref="C39:F39"/>
    <mergeCell ref="A2:G2"/>
    <mergeCell ref="A3:G3"/>
    <mergeCell ref="A4:G4"/>
    <mergeCell ref="F1:G1"/>
    <mergeCell ref="C37:F37"/>
    <mergeCell ref="C38:F38"/>
  </mergeCells>
  <printOptions horizontalCentered="1"/>
  <pageMargins left="0.8" right="0.8" top="0.4" bottom="0.4" header="0.2" footer="0.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2016-07-11T13:24:19Z</cp:lastPrinted>
  <dcterms:created xsi:type="dcterms:W3CDTF">2015-05-04T09:02:54Z</dcterms:created>
  <dcterms:modified xsi:type="dcterms:W3CDTF">2016-07-19T07:43:49Z</dcterms:modified>
  <cp:category/>
  <cp:version/>
  <cp:contentType/>
  <cp:contentStatus/>
</cp:coreProperties>
</file>