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'Kosztorys'!$A$1:$G$44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<sst xmlns="http://schemas.openxmlformats.org/spreadsheetml/2006/main" count="114" uniqueCount="78">
  <si>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</si>
  <si>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</si>
  <si>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</si>
  <si>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</si>
  <si>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</si>
  <si>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</si>
  <si>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</si>
  <si>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</si>
  <si>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</si>
  <si>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</si>
  <si>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</si>
  <si>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</si>
  <si>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</si>
  <si>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</si>
  <si>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</si>
  <si>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</si>
  <si>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</si>
  <si>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</si>
  <si>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</si>
  <si>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</t>
  </si>
  <si>
    <t>Koryta o głębokości 30cm na całej szerokości zjazdu  wykonywane mechanicznie w gruncie kategorii II-VI</t>
  </si>
  <si>
    <t>Wykonanie i zagęszczenie warstwy odsączającej na poszerzeniach, grubość po zagęszczeniu 10cm</t>
  </si>
  <si>
    <t>Ścianki czołowe przepustów pod zjazdami dla rur o średnicy 40cm</t>
  </si>
  <si>
    <t>m</t>
  </si>
  <si>
    <t>Regulacja rowów przydrożnych</t>
  </si>
  <si>
    <t>t</t>
  </si>
  <si>
    <t>Cena</t>
  </si>
  <si>
    <t>Wartość</t>
  </si>
  <si>
    <t>Podatek VAT 23%</t>
  </si>
  <si>
    <t>Roboty pomiarowe przy liniowych robotach ziemnych, na drogach w terenie równinnym inwentaryzacja powykonawcza</t>
  </si>
  <si>
    <t>D.01.01.01</t>
  </si>
  <si>
    <t>D.02.01.01</t>
  </si>
  <si>
    <t>D.02.03.01</t>
  </si>
  <si>
    <t>D.04.01.01</t>
  </si>
  <si>
    <t>D.06.03.01a</t>
  </si>
  <si>
    <t>D.05.03.05</t>
  </si>
  <si>
    <t>D.06.02.01</t>
  </si>
  <si>
    <t>D.04.02.01</t>
  </si>
  <si>
    <t>D.01.02.01</t>
  </si>
  <si>
    <t>Karzczowanie krzaków i poszycia</t>
  </si>
  <si>
    <t>ha</t>
  </si>
  <si>
    <t>szt.</t>
  </si>
  <si>
    <t>D.01.02.02</t>
  </si>
  <si>
    <t>Usunięcie warstwy ziemi urodzajnej (humusu) grubość warstwy do 10 cm</t>
  </si>
  <si>
    <t>Warstwa ścieralna z betonu asfaltowego AC  11S   o grubości 4 cm. asfalt 50/70 wraz ze skropieniem</t>
  </si>
  <si>
    <t>Podbudowa z kruszyw łamanych, 0/31,5, grubość warstwy po zagęszczeniu 20 cm</t>
  </si>
  <si>
    <t>D.01.02.04</t>
  </si>
  <si>
    <t>Wykonanie i zagęszczenie warstwy odsączającej na poszerzeniach, grubość po zagęszczeniu 20cm</t>
  </si>
  <si>
    <t>Rury PEHD o średnicy 40cm przepustów pod zjazdami wraz z wykonaniem ławy</t>
  </si>
  <si>
    <t>D.04.04.02</t>
  </si>
  <si>
    <t xml:space="preserve">Rozebranie podbudowy z kruszywa łamanego gr. 15 cm </t>
  </si>
  <si>
    <t xml:space="preserve">Rozebranie nawierzchni bitumicznej gr. 4 cm </t>
  </si>
  <si>
    <t>Wykopy  wykonywany  w gruncie kategorii I-II z transportem urobku w obrębie lub odwozem poza teren budowy( wg. tabeli robót ziemnych)</t>
  </si>
  <si>
    <t xml:space="preserve"> Wykonywanie i zagęszczenie nasypów koparkami  z  gruntu  uzyskanego z ukopu rowu (wg. tabeli robót ziemnych)</t>
  </si>
  <si>
    <t>Warstwa wiążąca z betonu asfaltowego AC 16 W  o grubości 4 cm. Asfalt 50/70 wraz ze skropienim podbudowy</t>
  </si>
  <si>
    <t>Naprawa przełomów</t>
  </si>
  <si>
    <t xml:space="preserve">Koryta wykonywane na  jezdni  głębokości 50cm w gruncie kategorii II-IV </t>
  </si>
  <si>
    <t>Roboty ziemne- renowacja i pogłebienia rowu- wykonywane w ziemi kategorii I-III  z transportem urobku w obrębie lub poza terenem budowy          ( przyjęto 0.6 m2 na  1.0 m rowu)</t>
  </si>
  <si>
    <t>D.05.03.11</t>
  </si>
  <si>
    <t>Nawierzchnia  z kruszyw łamanych, 0/31,5, grubość warstwy po zagęszczeniu 20cm</t>
  </si>
  <si>
    <t>Plantowanie obrobienie na czysto skarp i dna rowów</t>
  </si>
  <si>
    <t>Warstwa wiążąca z betonu asfaltowego AC 11 W  o grubości 4 cm. Asfalt 50/70 wraz ze skropienim podbudowy</t>
  </si>
  <si>
    <t>Czyszczenie przepustów betonowych</t>
  </si>
  <si>
    <t>D.03.01.03</t>
  </si>
  <si>
    <t>D.05.03.23</t>
  </si>
  <si>
    <t>Przełożenie nawierzchni z kostki brukowej na zjazdach o grubości 8.0 cm na podsypce cementowo-piaskowej spoiny wypełnione piaskiem</t>
  </si>
  <si>
    <t>D.04.05.01</t>
  </si>
  <si>
    <t>Ulepszone podłoże stabilizowane cementem o Rm=5Mpa grubości 15.0 cm</t>
  </si>
  <si>
    <t>Korekcyjne frezowanie nawierzchni asfaltowych na zimno gr. ok.. 4.0 cm z wywozem materiału z rozbiórki w miejsce wskazane przez inwestora</t>
  </si>
  <si>
    <t>Wyrównanie istniejącej nawierzchni betonem asfaltowym AC 16 W asfalt 50/70 wraz ze skropieniem( wg tabeli wyrównań)</t>
  </si>
  <si>
    <t>Regulacja wysokościowa przepustów pod zjazdami wraz z wymianą rur oraz odtworzenie nawierzchni</t>
  </si>
  <si>
    <t>Regolacja wysokościowa przepustów pod zjazdami bez wymiany rur z odtworzeniem nawierzchni</t>
  </si>
  <si>
    <t xml:space="preserve">Remont zjazdów </t>
  </si>
  <si>
    <t>Formularz 2.2. do SIWZ</t>
  </si>
  <si>
    <t>Kosztorys ofertowy</t>
  </si>
  <si>
    <t>Razem wartość ksztorysowa robót bez podatku</t>
  </si>
  <si>
    <t>Wartość kosztorysowa robót brutto</t>
  </si>
  <si>
    <t>Remont drogi powiatowej nr 3334W Wir - Goszczewice - Przytyk  
odcinek długości 1 264 m od km 3+983 do km 5+247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</si>
</sst>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120" zoomScaleSheetLayoutView="120" zoomScalePageLayoutView="0" workbookViewId="0" topLeftCell="A4">
      <selection activeCell="K9" sqref="K9"/>
    </sheetView>
  </sheetViews>
  <sheetFormatPr defaultColWidth="9.140625" defaultRowHeight="12.75"/>
  <cols>
    <col min="1" max="1" width="5.00390625" style="12" customWidth="1"/>
    <col min="2" max="2" width="10.00390625" style="12" customWidth="1"/>
    <col min="3" max="3" width="35.00390625" style="12" customWidth="1"/>
    <col min="4" max="4" width="5.00390625" style="12" customWidth="1"/>
    <col min="5" max="5" width="8.57421875" style="18" customWidth="1"/>
    <col min="6" max="6" width="10.00390625" style="18" customWidth="1"/>
    <col min="7" max="7" width="12.8515625" style="18" customWidth="1"/>
    <col min="8" max="16384" width="9.140625" style="8" customWidth="1"/>
  </cols>
  <sheetData>
    <row r="1" spans="1:7" ht="12.75">
      <c r="A1" s="7"/>
      <c r="B1" s="7"/>
      <c r="C1" s="7"/>
      <c r="D1" s="7"/>
      <c r="E1" s="15"/>
      <c r="F1" s="41" t="s">
        <v>73</v>
      </c>
      <c r="G1" s="42"/>
    </row>
    <row r="2" spans="1:7" ht="12.75">
      <c r="A2" s="36"/>
      <c r="B2" s="36"/>
      <c r="C2" s="36"/>
      <c r="D2" s="36"/>
      <c r="E2" s="36"/>
      <c r="F2" s="36"/>
      <c r="G2" s="36"/>
    </row>
    <row r="3" spans="1:7" ht="18">
      <c r="A3" s="37" t="s">
        <v>74</v>
      </c>
      <c r="B3" s="38"/>
      <c r="C3" s="38"/>
      <c r="D3" s="38"/>
      <c r="E3" s="38"/>
      <c r="F3" s="38"/>
      <c r="G3" s="38"/>
    </row>
    <row r="4" spans="1:7" ht="35.25" customHeight="1">
      <c r="A4" s="39" t="s">
        <v>77</v>
      </c>
      <c r="B4" s="40"/>
      <c r="C4" s="40"/>
      <c r="D4" s="40"/>
      <c r="E4" s="40"/>
      <c r="F4" s="40"/>
      <c r="G4" s="40"/>
    </row>
    <row r="5" spans="1:7" s="1" customFormat="1" ht="22.5">
      <c r="A5" s="2" t="s">
        <v>0</v>
      </c>
      <c r="B5" s="2" t="s">
        <v>1</v>
      </c>
      <c r="C5" s="2" t="s">
        <v>2</v>
      </c>
      <c r="D5" s="2" t="s">
        <v>3</v>
      </c>
      <c r="E5" s="13" t="s">
        <v>4</v>
      </c>
      <c r="F5" s="13" t="s">
        <v>26</v>
      </c>
      <c r="G5" s="13" t="s">
        <v>27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4" t="s">
        <v>9</v>
      </c>
      <c r="F6" s="14" t="s">
        <v>14</v>
      </c>
      <c r="G6" s="14" t="s">
        <v>17</v>
      </c>
    </row>
    <row r="7" spans="1:7" s="1" customFormat="1" ht="12.75">
      <c r="A7" s="4"/>
      <c r="B7" s="4"/>
      <c r="C7" s="5" t="s">
        <v>10</v>
      </c>
      <c r="D7" s="4"/>
      <c r="E7" s="16"/>
      <c r="F7" s="16"/>
      <c r="G7" s="22"/>
    </row>
    <row r="8" spans="1:7" ht="33.75">
      <c r="A8" s="6" t="s">
        <v>5</v>
      </c>
      <c r="B8" s="6" t="s">
        <v>30</v>
      </c>
      <c r="C8" s="9" t="s">
        <v>29</v>
      </c>
      <c r="D8" s="6" t="s">
        <v>11</v>
      </c>
      <c r="E8" s="17">
        <v>1.27</v>
      </c>
      <c r="F8" s="17">
        <v>0</v>
      </c>
      <c r="G8" s="19">
        <f>E8*F8</f>
        <v>0</v>
      </c>
    </row>
    <row r="9" spans="1:7" s="1" customFormat="1" ht="12.75">
      <c r="A9" s="4"/>
      <c r="B9" s="4"/>
      <c r="C9" s="5" t="s">
        <v>12</v>
      </c>
      <c r="D9" s="4"/>
      <c r="E9" s="16"/>
      <c r="F9" s="16"/>
      <c r="G9" s="19"/>
    </row>
    <row r="10" spans="1:7" s="1" customFormat="1" ht="12.75">
      <c r="A10" s="24">
        <v>2</v>
      </c>
      <c r="B10" s="23" t="s">
        <v>38</v>
      </c>
      <c r="C10" s="25" t="s">
        <v>39</v>
      </c>
      <c r="D10" s="23" t="s">
        <v>40</v>
      </c>
      <c r="E10" s="26">
        <v>0.01</v>
      </c>
      <c r="F10" s="26">
        <v>0</v>
      </c>
      <c r="G10" s="19">
        <f>E10*F10</f>
        <v>0</v>
      </c>
    </row>
    <row r="11" spans="1:7" s="1" customFormat="1" ht="12.75">
      <c r="A11" s="24">
        <v>3</v>
      </c>
      <c r="B11" s="23" t="s">
        <v>46</v>
      </c>
      <c r="C11" s="25" t="s">
        <v>51</v>
      </c>
      <c r="D11" s="23" t="s">
        <v>16</v>
      </c>
      <c r="E11" s="26">
        <v>60</v>
      </c>
      <c r="F11" s="26">
        <v>0</v>
      </c>
      <c r="G11" s="19">
        <f>E11*F11</f>
        <v>0</v>
      </c>
    </row>
    <row r="12" spans="1:7" s="1" customFormat="1" ht="22.5">
      <c r="A12" s="24">
        <v>4</v>
      </c>
      <c r="B12" s="23" t="s">
        <v>46</v>
      </c>
      <c r="C12" s="25" t="s">
        <v>50</v>
      </c>
      <c r="D12" s="23" t="s">
        <v>16</v>
      </c>
      <c r="E12" s="26">
        <v>60</v>
      </c>
      <c r="F12" s="26">
        <v>0</v>
      </c>
      <c r="G12" s="19">
        <f>E12*F12</f>
        <v>0</v>
      </c>
    </row>
    <row r="13" spans="1:7" s="1" customFormat="1" ht="45">
      <c r="A13" s="24">
        <v>5</v>
      </c>
      <c r="B13" s="23" t="s">
        <v>58</v>
      </c>
      <c r="C13" s="25" t="s">
        <v>68</v>
      </c>
      <c r="D13" s="23" t="s">
        <v>16</v>
      </c>
      <c r="E13" s="26">
        <v>2048</v>
      </c>
      <c r="F13" s="26">
        <v>0</v>
      </c>
      <c r="G13" s="19">
        <f>E13*F13</f>
        <v>0</v>
      </c>
    </row>
    <row r="14" spans="1:7" s="1" customFormat="1" ht="22.5">
      <c r="A14" s="24">
        <v>6</v>
      </c>
      <c r="B14" s="23" t="s">
        <v>42</v>
      </c>
      <c r="C14" s="25" t="s">
        <v>43</v>
      </c>
      <c r="D14" s="23" t="s">
        <v>13</v>
      </c>
      <c r="E14" s="26">
        <v>126.4</v>
      </c>
      <c r="F14" s="26">
        <v>0</v>
      </c>
      <c r="G14" s="19">
        <f>E14*F14</f>
        <v>0</v>
      </c>
    </row>
    <row r="15" spans="1:7" ht="33.75">
      <c r="A15" s="6">
        <v>7</v>
      </c>
      <c r="B15" s="6" t="s">
        <v>31</v>
      </c>
      <c r="C15" s="9" t="s">
        <v>52</v>
      </c>
      <c r="D15" s="6" t="s">
        <v>13</v>
      </c>
      <c r="E15" s="17">
        <v>645.77</v>
      </c>
      <c r="F15" s="17">
        <v>0</v>
      </c>
      <c r="G15" s="19">
        <f aca="true" t="shared" si="0" ref="G15:G39">E15*F15</f>
        <v>0</v>
      </c>
    </row>
    <row r="16" spans="1:7" ht="33.75">
      <c r="A16" s="6">
        <v>8</v>
      </c>
      <c r="B16" s="6" t="s">
        <v>32</v>
      </c>
      <c r="C16" s="9" t="s">
        <v>53</v>
      </c>
      <c r="D16" s="6" t="s">
        <v>13</v>
      </c>
      <c r="E16" s="17">
        <v>424.84</v>
      </c>
      <c r="F16" s="17">
        <v>0</v>
      </c>
      <c r="G16" s="19">
        <f t="shared" si="0"/>
        <v>0</v>
      </c>
    </row>
    <row r="17" spans="1:7" ht="22.5">
      <c r="A17" s="6">
        <v>9</v>
      </c>
      <c r="B17" s="6" t="s">
        <v>33</v>
      </c>
      <c r="C17" s="9" t="s">
        <v>15</v>
      </c>
      <c r="D17" s="6" t="s">
        <v>16</v>
      </c>
      <c r="E17" s="17">
        <v>3033.6</v>
      </c>
      <c r="F17" s="17">
        <v>0</v>
      </c>
      <c r="G17" s="19">
        <f t="shared" si="0"/>
        <v>0</v>
      </c>
    </row>
    <row r="18" spans="1:7" ht="22.5">
      <c r="A18" s="6">
        <v>10</v>
      </c>
      <c r="B18" s="6" t="s">
        <v>33</v>
      </c>
      <c r="C18" s="9" t="s">
        <v>60</v>
      </c>
      <c r="D18" s="6" t="s">
        <v>16</v>
      </c>
      <c r="E18" s="17">
        <v>2332.8</v>
      </c>
      <c r="F18" s="17">
        <v>0</v>
      </c>
      <c r="G18" s="19">
        <f t="shared" si="0"/>
        <v>0</v>
      </c>
    </row>
    <row r="19" spans="1:7" ht="33.75">
      <c r="A19" s="6">
        <v>11</v>
      </c>
      <c r="B19" s="6" t="s">
        <v>34</v>
      </c>
      <c r="C19" s="9" t="s">
        <v>18</v>
      </c>
      <c r="D19" s="6" t="s">
        <v>16</v>
      </c>
      <c r="E19" s="17">
        <v>3033.6</v>
      </c>
      <c r="F19" s="17">
        <v>0</v>
      </c>
      <c r="G19" s="19">
        <f t="shared" si="0"/>
        <v>0</v>
      </c>
    </row>
    <row r="20" spans="1:7" s="1" customFormat="1" ht="12.75">
      <c r="A20" s="4"/>
      <c r="B20" s="4"/>
      <c r="C20" s="5" t="s">
        <v>19</v>
      </c>
      <c r="D20" s="4"/>
      <c r="E20" s="16"/>
      <c r="F20" s="16"/>
      <c r="G20" s="19"/>
    </row>
    <row r="21" spans="1:7" ht="33.75">
      <c r="A21" s="6">
        <v>12</v>
      </c>
      <c r="B21" s="6" t="s">
        <v>35</v>
      </c>
      <c r="C21" s="9" t="s">
        <v>69</v>
      </c>
      <c r="D21" s="6" t="s">
        <v>25</v>
      </c>
      <c r="E21" s="17">
        <v>977.2</v>
      </c>
      <c r="F21" s="17">
        <v>0</v>
      </c>
      <c r="G21" s="19">
        <f t="shared" si="0"/>
        <v>0</v>
      </c>
    </row>
    <row r="22" spans="1:7" ht="33.75">
      <c r="A22" s="6">
        <v>13</v>
      </c>
      <c r="B22" s="6" t="s">
        <v>35</v>
      </c>
      <c r="C22" s="9" t="s">
        <v>54</v>
      </c>
      <c r="D22" s="6" t="s">
        <v>16</v>
      </c>
      <c r="E22" s="17">
        <v>7617.4</v>
      </c>
      <c r="F22" s="17">
        <v>0</v>
      </c>
      <c r="G22" s="19">
        <f t="shared" si="0"/>
        <v>0</v>
      </c>
    </row>
    <row r="23" spans="1:7" ht="33.75">
      <c r="A23" s="6">
        <v>14</v>
      </c>
      <c r="B23" s="6" t="s">
        <v>35</v>
      </c>
      <c r="C23" s="9" t="s">
        <v>44</v>
      </c>
      <c r="D23" s="6" t="s">
        <v>16</v>
      </c>
      <c r="E23" s="17">
        <v>7491</v>
      </c>
      <c r="F23" s="17">
        <v>0</v>
      </c>
      <c r="G23" s="19">
        <f t="shared" si="0"/>
        <v>0</v>
      </c>
    </row>
    <row r="24" spans="1:7" s="1" customFormat="1" ht="12.75">
      <c r="A24" s="4"/>
      <c r="B24" s="4"/>
      <c r="C24" s="5" t="s">
        <v>55</v>
      </c>
      <c r="D24" s="4"/>
      <c r="E24" s="16"/>
      <c r="F24" s="16"/>
      <c r="G24" s="19"/>
    </row>
    <row r="25" spans="1:7" s="1" customFormat="1" ht="26.25" customHeight="1">
      <c r="A25" s="24">
        <v>15</v>
      </c>
      <c r="B25" s="6" t="s">
        <v>33</v>
      </c>
      <c r="C25" s="25" t="s">
        <v>56</v>
      </c>
      <c r="D25" s="23" t="s">
        <v>16</v>
      </c>
      <c r="E25" s="26">
        <v>60</v>
      </c>
      <c r="F25" s="26">
        <v>0</v>
      </c>
      <c r="G25" s="19">
        <f>E25*F25</f>
        <v>0</v>
      </c>
    </row>
    <row r="26" spans="1:7" s="1" customFormat="1" ht="34.5" customHeight="1">
      <c r="A26" s="24">
        <v>16</v>
      </c>
      <c r="B26" s="6" t="s">
        <v>37</v>
      </c>
      <c r="C26" s="25" t="s">
        <v>47</v>
      </c>
      <c r="D26" s="23" t="s">
        <v>16</v>
      </c>
      <c r="E26" s="26">
        <v>60</v>
      </c>
      <c r="F26" s="26">
        <v>0</v>
      </c>
      <c r="G26" s="19">
        <f>E26*F26</f>
        <v>0</v>
      </c>
    </row>
    <row r="27" spans="1:7" s="1" customFormat="1" ht="28.5" customHeight="1">
      <c r="A27" s="24">
        <v>17</v>
      </c>
      <c r="B27" s="23" t="s">
        <v>49</v>
      </c>
      <c r="C27" s="9" t="s">
        <v>45</v>
      </c>
      <c r="D27" s="23" t="s">
        <v>16</v>
      </c>
      <c r="E27" s="26">
        <v>60</v>
      </c>
      <c r="F27" s="26">
        <v>0</v>
      </c>
      <c r="G27" s="19">
        <f>E27*F27</f>
        <v>0</v>
      </c>
    </row>
    <row r="28" spans="1:7" s="1" customFormat="1" ht="34.5" customHeight="1">
      <c r="A28" s="24">
        <v>18</v>
      </c>
      <c r="B28" s="6" t="s">
        <v>35</v>
      </c>
      <c r="C28" s="9" t="s">
        <v>61</v>
      </c>
      <c r="D28" s="23" t="s">
        <v>16</v>
      </c>
      <c r="E28" s="26">
        <v>60</v>
      </c>
      <c r="F28" s="26">
        <v>0</v>
      </c>
      <c r="G28" s="19">
        <f>E28*F28</f>
        <v>0</v>
      </c>
    </row>
    <row r="29" spans="1:7" s="1" customFormat="1" ht="21" customHeight="1">
      <c r="A29" s="4"/>
      <c r="B29" s="4"/>
      <c r="C29" s="5" t="s">
        <v>72</v>
      </c>
      <c r="D29" s="4"/>
      <c r="E29" s="16"/>
      <c r="F29" s="16"/>
      <c r="G29" s="19"/>
    </row>
    <row r="30" spans="1:7" ht="33.75">
      <c r="A30" s="6">
        <v>19</v>
      </c>
      <c r="B30" s="6" t="s">
        <v>33</v>
      </c>
      <c r="C30" s="9" t="s">
        <v>20</v>
      </c>
      <c r="D30" s="6" t="s">
        <v>16</v>
      </c>
      <c r="E30" s="17">
        <v>1280</v>
      </c>
      <c r="F30" s="17">
        <v>0</v>
      </c>
      <c r="G30" s="19">
        <f t="shared" si="0"/>
        <v>0</v>
      </c>
    </row>
    <row r="31" spans="1:7" ht="33.75">
      <c r="A31" s="6">
        <v>20</v>
      </c>
      <c r="B31" s="6" t="s">
        <v>37</v>
      </c>
      <c r="C31" s="9" t="s">
        <v>21</v>
      </c>
      <c r="D31" s="6" t="s">
        <v>16</v>
      </c>
      <c r="E31" s="17">
        <v>1280</v>
      </c>
      <c r="F31" s="17">
        <v>0</v>
      </c>
      <c r="G31" s="19">
        <f t="shared" si="0"/>
        <v>0</v>
      </c>
    </row>
    <row r="32" spans="1:7" ht="22.5">
      <c r="A32" s="6">
        <v>21</v>
      </c>
      <c r="B32" s="6" t="s">
        <v>49</v>
      </c>
      <c r="C32" s="9" t="s">
        <v>59</v>
      </c>
      <c r="D32" s="6" t="s">
        <v>16</v>
      </c>
      <c r="E32" s="17">
        <v>1280</v>
      </c>
      <c r="F32" s="17">
        <v>0</v>
      </c>
      <c r="G32" s="19">
        <f t="shared" si="0"/>
        <v>0</v>
      </c>
    </row>
    <row r="33" spans="1:7" ht="22.5">
      <c r="A33" s="6"/>
      <c r="B33" s="6" t="s">
        <v>66</v>
      </c>
      <c r="C33" s="9" t="s">
        <v>67</v>
      </c>
      <c r="D33" s="6" t="s">
        <v>16</v>
      </c>
      <c r="E33" s="17">
        <v>60</v>
      </c>
      <c r="F33" s="17">
        <v>0</v>
      </c>
      <c r="G33" s="19">
        <f>E33*F33</f>
        <v>0</v>
      </c>
    </row>
    <row r="34" spans="1:7" ht="45">
      <c r="A34" s="6">
        <v>22</v>
      </c>
      <c r="B34" s="6" t="s">
        <v>64</v>
      </c>
      <c r="C34" s="9" t="s">
        <v>65</v>
      </c>
      <c r="D34" s="6" t="s">
        <v>16</v>
      </c>
      <c r="E34" s="17">
        <v>60</v>
      </c>
      <c r="F34" s="17">
        <v>0</v>
      </c>
      <c r="G34" s="19">
        <f>E34*F34</f>
        <v>0</v>
      </c>
    </row>
    <row r="35" spans="1:7" ht="22.5">
      <c r="A35" s="6">
        <v>23</v>
      </c>
      <c r="B35" s="6" t="s">
        <v>36</v>
      </c>
      <c r="C35" s="9" t="s">
        <v>22</v>
      </c>
      <c r="D35" s="6" t="s">
        <v>41</v>
      </c>
      <c r="E35" s="17">
        <v>2</v>
      </c>
      <c r="F35" s="17">
        <v>0</v>
      </c>
      <c r="G35" s="19">
        <f t="shared" si="0"/>
        <v>0</v>
      </c>
    </row>
    <row r="36" spans="1:7" ht="22.5">
      <c r="A36" s="6">
        <v>24</v>
      </c>
      <c r="B36" s="6" t="s">
        <v>36</v>
      </c>
      <c r="C36" s="9" t="s">
        <v>48</v>
      </c>
      <c r="D36" s="6" t="s">
        <v>23</v>
      </c>
      <c r="E36" s="17">
        <v>8</v>
      </c>
      <c r="F36" s="17">
        <v>0</v>
      </c>
      <c r="G36" s="19">
        <f t="shared" si="0"/>
        <v>0</v>
      </c>
    </row>
    <row r="37" spans="1:7" s="1" customFormat="1" ht="12.75">
      <c r="A37" s="4"/>
      <c r="B37" s="4"/>
      <c r="C37" s="5" t="s">
        <v>24</v>
      </c>
      <c r="D37" s="4"/>
      <c r="E37" s="16"/>
      <c r="F37" s="16"/>
      <c r="G37" s="19"/>
    </row>
    <row r="38" spans="1:7" s="1" customFormat="1" ht="12.75">
      <c r="A38" s="24">
        <v>25</v>
      </c>
      <c r="B38" s="24" t="s">
        <v>63</v>
      </c>
      <c r="C38" s="25" t="s">
        <v>62</v>
      </c>
      <c r="D38" s="24" t="s">
        <v>23</v>
      </c>
      <c r="E38" s="26">
        <v>10</v>
      </c>
      <c r="F38" s="26">
        <v>0</v>
      </c>
      <c r="G38" s="19">
        <f>E38*F38</f>
        <v>0</v>
      </c>
    </row>
    <row r="39" spans="1:7" ht="45">
      <c r="A39" s="29">
        <v>26</v>
      </c>
      <c r="B39" s="29" t="s">
        <v>31</v>
      </c>
      <c r="C39" s="30" t="s">
        <v>57</v>
      </c>
      <c r="D39" s="29" t="s">
        <v>13</v>
      </c>
      <c r="E39" s="31">
        <v>18</v>
      </c>
      <c r="F39" s="32">
        <v>0</v>
      </c>
      <c r="G39" s="32">
        <f t="shared" si="0"/>
        <v>0</v>
      </c>
    </row>
    <row r="40" spans="1:7" ht="33.75">
      <c r="A40" s="29">
        <v>27</v>
      </c>
      <c r="B40" s="29" t="s">
        <v>36</v>
      </c>
      <c r="C40" s="30" t="s">
        <v>71</v>
      </c>
      <c r="D40" s="29" t="s">
        <v>23</v>
      </c>
      <c r="E40" s="31">
        <v>65</v>
      </c>
      <c r="F40" s="32">
        <v>0</v>
      </c>
      <c r="G40" s="32">
        <f>E40*F40</f>
        <v>0</v>
      </c>
    </row>
    <row r="41" spans="1:7" ht="33.75">
      <c r="A41" s="29">
        <v>28</v>
      </c>
      <c r="B41" s="29" t="s">
        <v>36</v>
      </c>
      <c r="C41" s="30" t="s">
        <v>70</v>
      </c>
      <c r="D41" s="29" t="s">
        <v>23</v>
      </c>
      <c r="E41" s="31">
        <v>160</v>
      </c>
      <c r="F41" s="32">
        <v>0</v>
      </c>
      <c r="G41" s="32">
        <f>E41*F41</f>
        <v>0</v>
      </c>
    </row>
    <row r="42" spans="1:7" ht="18.75" customHeight="1">
      <c r="A42" s="27"/>
      <c r="B42" s="27"/>
      <c r="C42" s="43" t="s">
        <v>75</v>
      </c>
      <c r="D42" s="44"/>
      <c r="E42" s="44"/>
      <c r="F42" s="45"/>
      <c r="G42" s="28">
        <f>SUM(G8:G41)</f>
        <v>0</v>
      </c>
    </row>
    <row r="43" spans="1:7" ht="18.75" customHeight="1">
      <c r="A43" s="10"/>
      <c r="B43" s="10"/>
      <c r="C43" s="46" t="s">
        <v>28</v>
      </c>
      <c r="D43" s="47"/>
      <c r="E43" s="47"/>
      <c r="F43" s="48"/>
      <c r="G43" s="20">
        <f>G42*23%</f>
        <v>0</v>
      </c>
    </row>
    <row r="44" spans="1:7" ht="18.75" customHeight="1">
      <c r="A44" s="11"/>
      <c r="B44" s="11"/>
      <c r="C44" s="33" t="s">
        <v>76</v>
      </c>
      <c r="D44" s="34"/>
      <c r="E44" s="34"/>
      <c r="F44" s="35"/>
      <c r="G44" s="21">
        <f>G42+G43</f>
        <v>0</v>
      </c>
    </row>
  </sheetData>
  <sheetProtection/>
  <mergeCells count="7">
    <mergeCell ref="C44:F44"/>
    <mergeCell ref="A2:G2"/>
    <mergeCell ref="A3:G3"/>
    <mergeCell ref="A4:G4"/>
    <mergeCell ref="F1:G1"/>
    <mergeCell ref="C42:F42"/>
    <mergeCell ref="C43:F43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2015-05-04T09:15:52Z</cp:lastPrinted>
  <dcterms:created xsi:type="dcterms:W3CDTF">2015-05-04T09:02:54Z</dcterms:created>
  <dcterms:modified xsi:type="dcterms:W3CDTF">2016-07-19T07:39:28Z</dcterms:modified>
  <cp:category/>
  <cp:version/>
  <cp:contentType/>
  <cp:contentStatus/>
</cp:coreProperties>
</file>