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2012'!$A$1:$G$172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<sst xmlns="http://schemas.openxmlformats.org/spreadsheetml/2006/main" count="592" uniqueCount="354">
  <si>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</si>
  <si>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</si>
  <si>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</si>
  <si>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</si>
  <si>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</si>
  <si>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</si>
  <si>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</si>
  <si>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</si>
  <si>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</si>
  <si>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</si>
  <si>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</si>
  <si>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</si>
  <si>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</si>
  <si>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</si>
  <si>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</si>
  <si>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</si>
  <si>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</si>
  <si>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</si>
  <si>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</si>
  <si>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</si>
  <si>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</si>
  <si>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</si>
  <si>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</si>
  <si>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</si>
  <si>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</si>
  <si>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</si>
  <si>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</si>
  <si>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1.3.1</t>
  </si>
  <si>
    <t>D-01.02.01</t>
  </si>
  <si>
    <t>Mechaniczne ścinanie drzew z karczowaniem pni, średnice drzew 10-15 cm</t>
  </si>
  <si>
    <t>szt</t>
  </si>
  <si>
    <t>1.3.2</t>
  </si>
  <si>
    <t>Mechaniczne ścinanie drzew z karczowaniem pni, średnice drzew 16-25·cm</t>
  </si>
  <si>
    <t>1.3.4</t>
  </si>
  <si>
    <t>Mechaniczne ścinanie drzew z karczowaniem pni, średnice drzew 36-45·cm</t>
  </si>
  <si>
    <t>1.3.5</t>
  </si>
  <si>
    <t>Mechaniczne ścinanie drzew z karczowaniem pni, średnice drzew 46-55·cm</t>
  </si>
  <si>
    <t>1.3.6</t>
  </si>
  <si>
    <t>Mechaniczne ścinanie drzew z karczowaniem pni, średnice drzew 56-65·cm</t>
  </si>
  <si>
    <t>Mechaniczne karczowanie, krzaki i podszycie gęste (powyżej 60 % powierzchni)</t>
  </si>
  <si>
    <t>ha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</si>
  <si>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</si>
  <si>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</si>
  <si>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</si>
  <si>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</si>
  <si>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</si>
  <si>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</si>
  <si>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</si>
  <si>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Rozebranie nawierzchni na zjazdach, masy mineralno-bitumiczne grubość 10 cm, mechanicznie</t>
  </si>
  <si>
    <t>1.4.3</t>
  </si>
  <si>
    <t>Rozebranie przepustów rurowych pod zjazdami, rury betonowe Fi·40, 50, 60·cm</t>
  </si>
  <si>
    <t>m</t>
  </si>
  <si>
    <t>1.4.4</t>
  </si>
  <si>
    <t>Rozebranie nawierzchni, masy mineralno-bitumiczne grubość 9·cm</t>
  </si>
  <si>
    <t>1.4.5</t>
  </si>
  <si>
    <t>Rozebranie podbudowy,z kruszywa, grubośc 20·cm, mechanicznie</t>
  </si>
  <si>
    <t>1.4.6</t>
  </si>
  <si>
    <t>Rozebranie podbudowy, z kruszywa, grubość 15·cm, mechanicznie</t>
  </si>
  <si>
    <t>1.4.7</t>
  </si>
  <si>
    <t>Rozebranie, ścianek czołowych przepustów</t>
  </si>
  <si>
    <t>1.4.8</t>
  </si>
  <si>
    <t>Zdjęcie tarcz (tablic) znaków drogowych</t>
  </si>
  <si>
    <t>1.4.9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</si>
  <si>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</si>
  <si>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</si>
  <si>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</si>
  <si>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</si>
  <si>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</si>
  <si>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</si>
  <si>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</si>
  <si>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</si>
  <si>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</si>
  <si>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</si>
  <si>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</si>
  <si>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</si>
  <si>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</si>
  <si>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</si>
  <si>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</si>
  <si>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</si>
  <si>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</si>
  <si>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</si>
  <si>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3.2</t>
  </si>
  <si>
    <t>D-03.02.01</t>
  </si>
  <si>
    <t>3.2.2</t>
  </si>
  <si>
    <t>3.2.3</t>
  </si>
  <si>
    <t>3.2.4</t>
  </si>
  <si>
    <t>Umocnienie ścian wykopów wraz z rozbiórką palami szalunkowymi stalowymi (wypraskami) w gruntach suchych, szerokość do 1·m, umocnienie ażurowe w gruncie kategorii III-IV, głębokość do 3·m</t>
  </si>
  <si>
    <t>3.3</t>
  </si>
  <si>
    <t>3.3.1</t>
  </si>
  <si>
    <t>Podłoża pod kanały i obiekty z materiałów sypkich, grubość 20·cm</t>
  </si>
  <si>
    <t>3.3.2</t>
  </si>
  <si>
    <t>Kanały z rur PVC-U, Dn·500·mm</t>
  </si>
  <si>
    <t>3.3.3</t>
  </si>
  <si>
    <t>Podłoża i obsypki z kruszyw naturalnych dowiezionych, piasek</t>
  </si>
  <si>
    <t>3.4</t>
  </si>
  <si>
    <t>Studzienki rewizyjne fi 1200</t>
  </si>
  <si>
    <t>3.4.1</t>
  </si>
  <si>
    <t>Podłoża pod kanały i obiekty z materiałów sypkich, grubość 15·cm</t>
  </si>
  <si>
    <t>3.4.2</t>
  </si>
  <si>
    <t>kpl</t>
  </si>
  <si>
    <t>Studnie kanalizacyjne systemowe, wyposażenie studni prefabrykowanej  pokrywa nadstudzienna, właz żeliwny</t>
  </si>
  <si>
    <t>3.5</t>
  </si>
  <si>
    <t>3.5.1</t>
  </si>
  <si>
    <t>3.5.2</t>
  </si>
  <si>
    <t>Studnie kanalizacyjne systemowe, podstawa studni prefabrykowana 1600/480mm z wykształconą kinkietą fi 500, spocznikiem i osadzonymi tulejami przejściowymi</t>
  </si>
  <si>
    <t>3.6</t>
  </si>
  <si>
    <t>3.6.1</t>
  </si>
  <si>
    <t>3.7</t>
  </si>
  <si>
    <t>Przykanaliki deszczowe – wykopy</t>
  </si>
  <si>
    <t>3.7.2</t>
  </si>
  <si>
    <t>3.7.3</t>
  </si>
  <si>
    <t>3.8</t>
  </si>
  <si>
    <t>Przykanaliki deszczowe – roboty montażowe</t>
  </si>
  <si>
    <t>3.8.1</t>
  </si>
  <si>
    <t>3.8.2</t>
  </si>
  <si>
    <t>Kanały z rur typu PP łączone na wcisk, Fi·200·mm</t>
  </si>
  <si>
    <t>3.8.3</t>
  </si>
  <si>
    <t>3.8.6</t>
  </si>
  <si>
    <t>Studzienki ściekowe uliczne i podwórzowe, Fi·500·mm, z osadnikiem bez syfonu</t>
  </si>
  <si>
    <t>3.8.7</t>
  </si>
  <si>
    <t>Przebicie otworów w elementach z betonu o powierzchni do 0,05·m2, beton żwirowy, grubość do 20·cm</t>
  </si>
  <si>
    <t>3.8.8</t>
  </si>
  <si>
    <t>Przejście przez ściany komór tulejami stalowymi "PS" przy grubości ściany 20·cm, otwór Fi·210·mm</t>
  </si>
  <si>
    <t>3.9</t>
  </si>
  <si>
    <t>3.9.1</t>
  </si>
  <si>
    <t>3.9.4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</si>
  <si>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</si>
  <si>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</si>
  <si>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</si>
  <si>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</si>
  <si>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</si>
  <si>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</si>
  <si>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</si>
  <si>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</si>
  <si>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HDPE Fi·40·cm</t>
  </si>
  <si>
    <t>4.1.3</t>
  </si>
  <si>
    <t>D-03.01.01</t>
  </si>
  <si>
    <t>Ulożenie przepustow rurowych  o średnicy 50cm pod skrzyżowaniem, rury HDPE</t>
  </si>
  <si>
    <t>4.1.4</t>
  </si>
  <si>
    <t>Przepusty rurowe pod zjazdami, ścianki czołowe dla rur Fi·50·cm</t>
  </si>
  <si>
    <t>4.1.5</t>
  </si>
  <si>
    <t>Przepusty rurowe pod zjazdami, ścianki czołowe dla rur Fi·40·cm</t>
  </si>
  <si>
    <t>4.1.6</t>
  </si>
  <si>
    <t>Przepusty rurowe pod drogą powiatową, ścianki czolowe</t>
  </si>
  <si>
    <t>4.1.7</t>
  </si>
  <si>
    <t>Przepusty rurowe pod drogą - wydłużenie przepustów, rury betonowe Fi·100·cm</t>
  </si>
  <si>
    <t>5</t>
  </si>
  <si>
    <t>PODBUDOWY I NAWIERZCHNIE</t>
  </si>
  <si>
    <t>5.2</t>
  </si>
  <si>
    <t>Podbudowy z kruszyw łamanych stabilizowanych mechanicznie</t>
  </si>
  <si>
    <t>5.2.1</t>
  </si>
  <si>
    <t>D-04.04.01</t>
  </si>
  <si>
    <t>5.2.2</t>
  </si>
  <si>
    <t>D-04.05.01</t>
  </si>
  <si>
    <t>Ulepszone podłoże stabilizowane cementem o Rm=5Mpa grubość 15cm</t>
  </si>
  <si>
    <t>5.2.3</t>
  </si>
  <si>
    <t>Ulepszone podłoże stabilizowane cementem o Rm=1,5Mpa grubość 10cm</t>
  </si>
  <si>
    <t>5.2.4</t>
  </si>
  <si>
    <t>Podbudowy z kruszyw łamanych, warstwa górna, po zagęszczeniu 15·cm</t>
  </si>
  <si>
    <t>5.2.5</t>
  </si>
  <si>
    <t>Podbudowy z kruszyw łamanych, warstwa górna, po zagęszczeniu 25·cm</t>
  </si>
  <si>
    <t>5.4</t>
  </si>
  <si>
    <t>Nawierzchnia z betonu asfaltowego</t>
  </si>
  <si>
    <t>5.4.1</t>
  </si>
  <si>
    <t>D-05.03.05</t>
  </si>
  <si>
    <t>W-wa wyrównawcza z betonu asfaltowego, średnia grubość warstwy 4cm</t>
  </si>
  <si>
    <t>5.4.2</t>
  </si>
  <si>
    <t>Wyrównanie istniejącej podbudowy betonem asfaltowym grysowo-żwirowym dla KR2, mechanicznie, średnia grubość warstwy 4cm</t>
  </si>
  <si>
    <t>t</t>
  </si>
  <si>
    <t>Wyrównanie istniejącej podbudowy betonem asfaltowym grysowo-żwirowym dla KR2, mechanicznie, średnia grubość warstwy 6cm</t>
  </si>
  <si>
    <t>Wyrównanie istniejącej podbudowy betonem asfaltowym grysowo-żwirowym dla KR2, mechanicznie, średnia grubość warstwy 3cm</t>
  </si>
  <si>
    <t>Nawierzchnie z mieszanek mineralno-bitumicznych grysowo-żwirowych, warstwa asfaltowa ścieralna, grubości 4·cm</t>
  </si>
  <si>
    <t>Nawierzchnie z kruszywa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</si>
  <si>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</si>
  <si>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</si>
  <si>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</si>
  <si>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</si>
  <si>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D-04.02.01a</t>
  </si>
  <si>
    <t>Ułożenie geowłókniny (geowłókniną owijamy ostatnią warstwę kruszywa na poszerzeniach)</t>
  </si>
  <si>
    <t>6</t>
  </si>
  <si>
    <t>ELEMENTY ULIC I CHODNIK</t>
  </si>
  <si>
    <t>6.1</t>
  </si>
  <si>
    <t>Krawężniki betonowe</t>
  </si>
  <si>
    <t>6.1.1</t>
  </si>
  <si>
    <t>D-08.01.01</t>
  </si>
  <si>
    <t>Krawężniki wraz z wykonaniem ław, krawężniki betonowe wystające 20x30 cm, ława z oporem, beton C12/15 w ilości 0,07m3/mb, podsypka cementowo-piaskowa 1:4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</si>
  <si>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</si>
  <si>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</si>
  <si>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</si>
  <si>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</si>
  <si>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</si>
  <si>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</si>
  <si>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 cm, podsypka 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</si>
  <si>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</si>
  <si>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</si>
  <si>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</si>
  <si>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</si>
  <si>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</si>
  <si>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</si>
  <si>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</si>
  <si>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</si>
  <si>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</si>
  <si>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</si>
  <si>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</si>
  <si>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</si>
  <si>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10·cm, pobocza</t>
  </si>
  <si>
    <t>7.2</t>
  </si>
  <si>
    <t>Ścieki z prefabrykowanych elementów betonowych</t>
  </si>
  <si>
    <t>D-08.05.01</t>
  </si>
  <si>
    <t>7.2.2</t>
  </si>
  <si>
    <t>Ścieki z elementów betonowych, podsypka cementowo-piaskowa, mulda</t>
  </si>
  <si>
    <t>7.2.3</t>
  </si>
  <si>
    <t>Ścieki z elementów betonowych, podsypka cementowo-piaskowa,korytko betonowe w miejscach umocnienia rowu</t>
  </si>
  <si>
    <t>Ścieki ACO</t>
  </si>
  <si>
    <t>7.3</t>
  </si>
  <si>
    <t>Umocnienie skarp, rowów i ścieku</t>
  </si>
  <si>
    <t>7.3.1</t>
  </si>
  <si>
    <t>Umocnienie skarp płytami prefabrykowanymi</t>
  </si>
  <si>
    <t>7.3.2</t>
  </si>
  <si>
    <t>D-06.01.01</t>
  </si>
  <si>
    <t>Humusowanie z obsianiem skarp przy grubości humusu 10cm</t>
  </si>
  <si>
    <t>8</t>
  </si>
  <si>
    <t>8.1</t>
  </si>
  <si>
    <t>Oznakowanie poziome</t>
  </si>
  <si>
    <t>8.1.1</t>
  </si>
  <si>
    <t>D-07.01.01</t>
  </si>
  <si>
    <t>Oznakowanie poziome jezdni farbą akrylową, linie na skrzyżowaniach i przejściach dla pieszych, malowanie mechaniczne</t>
  </si>
  <si>
    <t>8.1.2</t>
  </si>
  <si>
    <t>Oznakowanie poziome jezdni farbą chlorokauczukową, linie segregacyjne i krawędziowe ciągłe malowane mechanicznie</t>
  </si>
  <si>
    <t>8.1.3</t>
  </si>
  <si>
    <t>Oznakowanie poziome jezdni farbą chlorokauczukową, linie segregacyjne i krawędziowe przerywane malowane mechanicznie</t>
  </si>
  <si>
    <t>8.1.4</t>
  </si>
  <si>
    <t>Oznakowanie poziome jezdni farbą chlorokauczukową, strzałki i inne symbole malowane ręcznie</t>
  </si>
  <si>
    <t>8.2</t>
  </si>
  <si>
    <t>Oznakowanie pionowe</t>
  </si>
  <si>
    <t>8.2.1</t>
  </si>
  <si>
    <t>D-07.02.01</t>
  </si>
  <si>
    <t>Ustawienie słupków z rur stalowych dla znaków drogowych</t>
  </si>
  <si>
    <t>8.2.2</t>
  </si>
  <si>
    <t xml:space="preserve">Przymocowanie tablic znaków drogowych, znaki zakazu, nakazu, ostrzegawcze, informacyjne, </t>
  </si>
  <si>
    <t>8.3</t>
  </si>
  <si>
    <t>Słupki prowadzące i krawędziowe oraz znaki kilometrowe i hektometrowe</t>
  </si>
  <si>
    <t>8.3.1</t>
  </si>
  <si>
    <t>D-07.02.02</t>
  </si>
  <si>
    <t>8.4</t>
  </si>
  <si>
    <t>Bariery ochronne stalowe</t>
  </si>
  <si>
    <t>8.4.1</t>
  </si>
  <si>
    <t>D-07.05.01</t>
  </si>
  <si>
    <t>Ustawienie barier ochronnych stalowych jednostronnych - przekładkowych</t>
  </si>
  <si>
    <t>9</t>
  </si>
  <si>
    <t>INNE ROBOTY</t>
  </si>
  <si>
    <t>9.1</t>
  </si>
  <si>
    <t>Rury ochronne</t>
  </si>
  <si>
    <t>9.1.1</t>
  </si>
  <si>
    <t>D-10.09.01</t>
  </si>
  <si>
    <t>Zabezpieczenie sieci energetycznej rurami osłonowymi Arot PS 160</t>
  </si>
  <si>
    <t>9.1.2</t>
  </si>
  <si>
    <t>Wykonanie przepustów jednolitych typu Arot SRS160</t>
  </si>
  <si>
    <t>Zabezpieczenie sieci teletechnicznej rurami osłonowymi RHDPE-D</t>
  </si>
  <si>
    <t>Wartość kosztorysowa robót bez podatku VAT</t>
  </si>
  <si>
    <t>Podatek VAT - 23%</t>
  </si>
  <si>
    <t>Ogółem wartość kosztorysowa robót</t>
  </si>
  <si>
    <t>Rozebranie nawierzchni na zjazdach, nawierzchnia z z kostki betonowej prefabrykowanej</t>
  </si>
  <si>
    <t>Montaż studni rewizyjnych z kręgów betonowych fi1200 w gotowych wykopach o gł. 3 m</t>
  </si>
  <si>
    <t>Wykopy oraz przekopy wykonywane na odkład koparkami podsiębiernymi, głębokość do 3·m, kategoria gruntu III-IV</t>
  </si>
  <si>
    <t>Wykopy liniowe o ścianach pionowych z ręcznym wydobyciem urobku w gruntach suchych, głębokości do 1,5·m, kategoria gruntu III-IV</t>
  </si>
  <si>
    <t>Zasypanie  i zagęszczenie wykopów fundamentowych podłużnych, punktowych, rowów, wykopów obiektowych, grubość w stanie luźnym 30·cm, kategoria gruntu III-IV</t>
  </si>
  <si>
    <t xml:space="preserve">Roboty ziemne  z transportem urobku  w obrębie lub poza teren budowy ziemi uprzednio zmagazynowanej w hałdach, </t>
  </si>
  <si>
    <t>Rozebranie nawierzchni, masy mineralno-bitumiczne grubość 15·cm</t>
  </si>
  <si>
    <t>Rozebranie krawężników betonowych</t>
  </si>
  <si>
    <t>Rozebranie obrzeży betonowych</t>
  </si>
  <si>
    <t>Cięcie nawierzchni piłą tarczową</t>
  </si>
  <si>
    <t>Roboty ziemne , z transportem urobku w obrębie lub poza terenem budowy, kategoria gruntu III</t>
  </si>
  <si>
    <t>Formowanie i zagęszczanie nasypów wysokość do 3,0 m, grunt kategorii I-II,</t>
  </si>
  <si>
    <t>D-04.01.01</t>
  </si>
  <si>
    <t>Profilowanie i zagęszczenie podłoża wykonane mechanicznie</t>
  </si>
  <si>
    <t>Przełożenie nawierzchni z kostki brukowej betonowej  na zjazdach o grubości 8 cm, na podsypce cementowo-piaskowej, spoiny wypełnione piaskiem</t>
  </si>
  <si>
    <t>Ustawienie słupków prowadzących U-5a wraz ze znakiem C-9</t>
  </si>
  <si>
    <t>D-07.06.02</t>
  </si>
  <si>
    <t>Ustawienie barieroporęczy U-11b</t>
  </si>
  <si>
    <t>Ustawienie tablicy prowadzącej U-3c</t>
  </si>
  <si>
    <t>Ustawienie słupków prowadzących U-1a</t>
  </si>
  <si>
    <t>Rów kryty, kanalizacja deszczowa – wykopy</t>
  </si>
  <si>
    <t>Rów kryty, kanalizacja deszczowa – roboty montażowe</t>
  </si>
  <si>
    <t>Kanały z rur PVC-U, Dn·400·mm</t>
  </si>
  <si>
    <t xml:space="preserve">Studzienki rewizyjne fi 1500 </t>
  </si>
  <si>
    <t>Studnia wlotowo osadnikowa z włazem żeliwnym i kratą wlotową w gotowym wykopie</t>
  </si>
  <si>
    <t>Rów kryty, kanalizacja deszczowa – zasypy</t>
  </si>
  <si>
    <t>Ułożenie rur osłonowych stalowych Fi- 355 mm</t>
  </si>
  <si>
    <t>D-06.02.01</t>
  </si>
  <si>
    <t>Wykonanie drobnych elementów odwodnienia na skarpach i dnach rowów, elementy betonowe o objętości do 1.0 m 3 ława betonowa pod wlot</t>
  </si>
  <si>
    <t>Umocnienie skarp i dna rowów, brukiem z kamienia łamanego na podsypce cementowo- piaskowej</t>
  </si>
  <si>
    <t>Rozebranie podbudowy,z kruszywa, grubośc 20·cm, mechanicznie oraz odkopanie przepustu do spodu rur</t>
  </si>
  <si>
    <t>Wykonanie otuliny z gruntu stabilizowanego cementem Rm =2,5 Mpa gr 20 cm</t>
  </si>
  <si>
    <t xml:space="preserve">Zbrojenie płyty siatka z prętów śr 8.0 mm rozstaw prętów 15.0 cm </t>
  </si>
  <si>
    <t>Wykonanie płyty nad przepustem wraz z płytami najazdowymi z betonu B-30 gr 20 cm</t>
  </si>
  <si>
    <t>Uzupełnienie podbudowy na płytach przejściowych z kruszywa 0-31,3 o średniej grubości 15.0 cm</t>
  </si>
  <si>
    <t>10</t>
  </si>
  <si>
    <t>10.1</t>
  </si>
  <si>
    <t>Nawierzchnie z mieszanek mineralno-bitumicznych grysowo-żwirowych, warstwa asfaltowa wiążąca, grubości 8·cm</t>
  </si>
  <si>
    <t>Nawierzchnie z mieszanek mineralno-bitumicznych grysowo-żwirowych, warstwa asfaltowa wiążąca, grubości 5·cm</t>
  </si>
  <si>
    <t>10.1.1</t>
  </si>
  <si>
    <t>10.1.2</t>
  </si>
  <si>
    <t>10.1.3</t>
  </si>
  <si>
    <t>10.1.4</t>
  </si>
  <si>
    <t>10.1.5</t>
  </si>
  <si>
    <t>10.1.6</t>
  </si>
  <si>
    <t>10.1.7</t>
  </si>
  <si>
    <t>D-03.03.01</t>
  </si>
  <si>
    <t>1.3.7</t>
  </si>
  <si>
    <t>1.4.10</t>
  </si>
  <si>
    <t>1.4.11</t>
  </si>
  <si>
    <t>1.4.12</t>
  </si>
  <si>
    <t>1.4.13</t>
  </si>
  <si>
    <t>1.4.14</t>
  </si>
  <si>
    <t>3.3.4</t>
  </si>
  <si>
    <t>3.4.3</t>
  </si>
  <si>
    <t>3.5.3</t>
  </si>
  <si>
    <t>3.5.4</t>
  </si>
  <si>
    <t>3.6.2</t>
  </si>
  <si>
    <t>3.7.1</t>
  </si>
  <si>
    <t>3.8.4</t>
  </si>
  <si>
    <t>3.8.5</t>
  </si>
  <si>
    <t>3.9.2</t>
  </si>
  <si>
    <t>3.9.3</t>
  </si>
  <si>
    <t>5.1</t>
  </si>
  <si>
    <t>5.1.1</t>
  </si>
  <si>
    <t>5.1.2</t>
  </si>
  <si>
    <t>5.1.3</t>
  </si>
  <si>
    <t>5.1.4</t>
  </si>
  <si>
    <t>5.1.5</t>
  </si>
  <si>
    <t>5.2.6</t>
  </si>
  <si>
    <t>5.2.7</t>
  </si>
  <si>
    <t>5.3</t>
  </si>
  <si>
    <t>5.3.1</t>
  </si>
  <si>
    <t>6.2.3</t>
  </si>
  <si>
    <t>Przełożenie  kostki brukowej betonowej na chodnikach o grubości 6 cm, na podsypce cementowo-piaskowej, spoiny wypełnione piaskiem</t>
  </si>
  <si>
    <t>6.2.4</t>
  </si>
  <si>
    <t>7.2.1</t>
  </si>
  <si>
    <t>8.3.2</t>
  </si>
  <si>
    <t>8.3.3</t>
  </si>
  <si>
    <t>8.4.2</t>
  </si>
  <si>
    <t>9.1.4</t>
  </si>
  <si>
    <t>PRZEPUSTY DROGOWE</t>
  </si>
  <si>
    <t>Remont przepustu</t>
  </si>
  <si>
    <t>Nawierzchnie z kruszywa, warstwa górna do 30cm</t>
  </si>
  <si>
    <t>Zjazdy z kostki brukowej betonowej, grubość 8·cm, podsypka cementowo-piaskowa z wypełnieniem spoin piaskiem, kostka szara</t>
  </si>
  <si>
    <t xml:space="preserve">OZNAKOWANIE DRÓG I ELEMENTY BEZPIECZEŃSTWA </t>
  </si>
  <si>
    <t>Formularz 2.2. do SIWZ</t>
  </si>
  <si>
    <t>na zamówienie publiczne pn.:</t>
  </si>
  <si>
    <t>Kosztorys ofertowy</t>
  </si>
  <si>
    <t>………………………………………………………….</t>
  </si>
  <si>
    <t>/podpis i pieczęć upełnomocnionego przedstawiciela Wykonawcy/</t>
  </si>
  <si>
    <t>Przebudowa drogi powiatowej nr 3508W Radom – Dąbrówka Podłężna (VII etap)
od km 0+331,30 do km 2+038,00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</si>
</sst>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22" xfId="51" applyNumberFormat="1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zór tabel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view="pageBreakPreview" zoomScale="130" zoomScaleSheetLayoutView="130" zoomScalePageLayoutView="0" workbookViewId="0" topLeftCell="A1">
      <pane ySplit="345" topLeftCell="A1" activePane="bottomLeft" state="split"/>
      <selection pane="topLeft" activeCell="A1" sqref="A1:IV16384"/>
      <selection pane="bottomLeft" activeCell="I10" sqref="I10"/>
    </sheetView>
  </sheetViews>
  <sheetFormatPr defaultColWidth="9.140625" defaultRowHeight="14.25" customHeight="1"/>
  <cols>
    <col min="1" max="1" width="6.28125" style="1" customWidth="1"/>
    <col min="2" max="2" width="10.57421875" style="1" customWidth="1"/>
    <col min="3" max="3" width="35.57421875" style="2" customWidth="1"/>
    <col min="4" max="4" width="7.28125" style="1" customWidth="1"/>
    <col min="5" max="5" width="8.00390625" style="1" customWidth="1"/>
    <col min="6" max="6" width="9.57421875" style="3" customWidth="1"/>
    <col min="7" max="7" width="11.140625" style="3" customWidth="1"/>
    <col min="8" max="16384" width="9.140625" style="2" customWidth="1"/>
  </cols>
  <sheetData>
    <row r="1" spans="1:7" ht="14.25" customHeight="1">
      <c r="A1" s="86"/>
      <c r="B1" s="87"/>
      <c r="C1" s="88"/>
      <c r="D1" s="87"/>
      <c r="E1" s="89" t="s">
        <v>348</v>
      </c>
      <c r="F1" s="89"/>
      <c r="G1" s="90"/>
    </row>
    <row r="2" spans="1:7" ht="30" customHeight="1">
      <c r="A2" s="100" t="s">
        <v>350</v>
      </c>
      <c r="B2" s="101"/>
      <c r="C2" s="101"/>
      <c r="D2" s="101"/>
      <c r="E2" s="101"/>
      <c r="F2" s="101"/>
      <c r="G2" s="102"/>
    </row>
    <row r="3" spans="1:7" ht="30" customHeight="1">
      <c r="A3" s="91" t="s">
        <v>349</v>
      </c>
      <c r="B3" s="92"/>
      <c r="C3" s="92"/>
      <c r="D3" s="92"/>
      <c r="E3" s="92"/>
      <c r="F3" s="92"/>
      <c r="G3" s="93"/>
    </row>
    <row r="4" spans="1:7" ht="27.75" customHeight="1">
      <c r="A4" s="94" t="s">
        <v>353</v>
      </c>
      <c r="B4" s="95"/>
      <c r="C4" s="95"/>
      <c r="D4" s="95"/>
      <c r="E4" s="95"/>
      <c r="F4" s="95"/>
      <c r="G4" s="96"/>
    </row>
    <row r="5" spans="1:7" ht="15.75" customHeight="1">
      <c r="A5" s="97"/>
      <c r="B5" s="98"/>
      <c r="C5" s="98"/>
      <c r="D5" s="98"/>
      <c r="E5" s="98"/>
      <c r="F5" s="98"/>
      <c r="G5" s="99"/>
    </row>
    <row r="6" spans="1:7" ht="24" customHeight="1">
      <c r="A6" s="103" t="s">
        <v>0</v>
      </c>
      <c r="B6" s="103" t="s">
        <v>1</v>
      </c>
      <c r="C6" s="103" t="s">
        <v>2</v>
      </c>
      <c r="D6" s="103" t="s">
        <v>3</v>
      </c>
      <c r="E6" s="103" t="s">
        <v>4</v>
      </c>
      <c r="F6" s="5" t="s">
        <v>5</v>
      </c>
      <c r="G6" s="5" t="s">
        <v>6</v>
      </c>
    </row>
    <row r="7" spans="1:7" ht="11.25" customHeight="1">
      <c r="A7" s="104"/>
      <c r="B7" s="104"/>
      <c r="C7" s="104"/>
      <c r="D7" s="104"/>
      <c r="E7" s="104"/>
      <c r="F7" s="5" t="s">
        <v>7</v>
      </c>
      <c r="G7" s="6" t="s">
        <v>8</v>
      </c>
    </row>
    <row r="8" spans="1:7" ht="11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7">
        <v>6</v>
      </c>
      <c r="G8" s="7">
        <v>7</v>
      </c>
    </row>
    <row r="9" spans="1:7" ht="21" customHeight="1">
      <c r="A9" s="8" t="s">
        <v>9</v>
      </c>
      <c r="B9" s="4" t="s">
        <v>10</v>
      </c>
      <c r="C9" s="9" t="s">
        <v>11</v>
      </c>
      <c r="D9" s="10"/>
      <c r="E9" s="10"/>
      <c r="F9" s="11"/>
      <c r="G9" s="12"/>
    </row>
    <row r="10" spans="1:7" ht="16.5" customHeight="1">
      <c r="A10" s="8" t="s">
        <v>12</v>
      </c>
      <c r="B10" s="4" t="s">
        <v>13</v>
      </c>
      <c r="C10" s="13" t="s">
        <v>14</v>
      </c>
      <c r="D10" s="14"/>
      <c r="E10" s="14"/>
      <c r="F10" s="15"/>
      <c r="G10" s="16"/>
    </row>
    <row r="11" spans="1:7" ht="40.5" customHeight="1">
      <c r="A11" s="17" t="s">
        <v>15</v>
      </c>
      <c r="B11" s="18" t="s">
        <v>16</v>
      </c>
      <c r="C11" s="19" t="s">
        <v>17</v>
      </c>
      <c r="D11" s="18" t="s">
        <v>18</v>
      </c>
      <c r="E11" s="20">
        <v>1.7</v>
      </c>
      <c r="F11" s="20"/>
      <c r="G11" s="20">
        <f>E11*F11</f>
        <v>0</v>
      </c>
    </row>
    <row r="12" spans="1:7" ht="20.25" customHeight="1">
      <c r="A12" s="8" t="s">
        <v>19</v>
      </c>
      <c r="B12" s="4" t="s">
        <v>13</v>
      </c>
      <c r="C12" s="9" t="s">
        <v>20</v>
      </c>
      <c r="D12" s="10"/>
      <c r="E12" s="11"/>
      <c r="F12" s="11"/>
      <c r="G12" s="12"/>
    </row>
    <row r="13" spans="1:7" ht="32.25" customHeight="1">
      <c r="A13" s="17" t="s">
        <v>21</v>
      </c>
      <c r="B13" s="18" t="s">
        <v>22</v>
      </c>
      <c r="C13" s="19" t="s">
        <v>23</v>
      </c>
      <c r="D13" s="18" t="s">
        <v>24</v>
      </c>
      <c r="E13" s="20">
        <v>1091.7</v>
      </c>
      <c r="F13" s="20"/>
      <c r="G13" s="20">
        <f>E13*F13</f>
        <v>0</v>
      </c>
    </row>
    <row r="14" spans="1:7" ht="19.5" customHeight="1">
      <c r="A14" s="8" t="s">
        <v>25</v>
      </c>
      <c r="B14" s="4" t="s">
        <v>13</v>
      </c>
      <c r="C14" s="9" t="s">
        <v>26</v>
      </c>
      <c r="D14" s="10"/>
      <c r="E14" s="11"/>
      <c r="F14" s="11"/>
      <c r="G14" s="12"/>
    </row>
    <row r="15" spans="1:7" ht="29.25" customHeight="1">
      <c r="A15" s="17" t="s">
        <v>27</v>
      </c>
      <c r="B15" s="18" t="s">
        <v>28</v>
      </c>
      <c r="C15" s="19" t="s">
        <v>29</v>
      </c>
      <c r="D15" s="18" t="s">
        <v>30</v>
      </c>
      <c r="E15" s="20">
        <v>2</v>
      </c>
      <c r="F15" s="20"/>
      <c r="G15" s="20">
        <f aca="true" t="shared" si="0" ref="G15:G20">E15*F15</f>
        <v>0</v>
      </c>
    </row>
    <row r="16" spans="1:7" ht="30" customHeight="1">
      <c r="A16" s="17" t="s">
        <v>31</v>
      </c>
      <c r="B16" s="18" t="s">
        <v>28</v>
      </c>
      <c r="C16" s="19" t="s">
        <v>32</v>
      </c>
      <c r="D16" s="18" t="s">
        <v>30</v>
      </c>
      <c r="E16" s="20">
        <v>5</v>
      </c>
      <c r="F16" s="20"/>
      <c r="G16" s="20">
        <f t="shared" si="0"/>
        <v>0</v>
      </c>
    </row>
    <row r="17" spans="1:7" ht="29.25" customHeight="1">
      <c r="A17" s="17" t="s">
        <v>33</v>
      </c>
      <c r="B17" s="18" t="s">
        <v>28</v>
      </c>
      <c r="C17" s="19" t="s">
        <v>34</v>
      </c>
      <c r="D17" s="18" t="s">
        <v>30</v>
      </c>
      <c r="E17" s="20">
        <v>6</v>
      </c>
      <c r="F17" s="20"/>
      <c r="G17" s="20">
        <f t="shared" si="0"/>
        <v>0</v>
      </c>
    </row>
    <row r="18" spans="1:7" ht="30" customHeight="1">
      <c r="A18" s="17" t="s">
        <v>35</v>
      </c>
      <c r="B18" s="18" t="s">
        <v>28</v>
      </c>
      <c r="C18" s="19" t="s">
        <v>36</v>
      </c>
      <c r="D18" s="18" t="s">
        <v>30</v>
      </c>
      <c r="E18" s="20">
        <v>2</v>
      </c>
      <c r="F18" s="20"/>
      <c r="G18" s="20">
        <f t="shared" si="0"/>
        <v>0</v>
      </c>
    </row>
    <row r="19" spans="1:7" ht="30.75" customHeight="1">
      <c r="A19" s="17" t="s">
        <v>37</v>
      </c>
      <c r="B19" s="18" t="s">
        <v>28</v>
      </c>
      <c r="C19" s="19" t="s">
        <v>38</v>
      </c>
      <c r="D19" s="18" t="s">
        <v>30</v>
      </c>
      <c r="E19" s="20">
        <v>1</v>
      </c>
      <c r="F19" s="20"/>
      <c r="G19" s="20">
        <f t="shared" si="0"/>
        <v>0</v>
      </c>
    </row>
    <row r="20" spans="1:7" ht="33" customHeight="1">
      <c r="A20" s="17" t="s">
        <v>309</v>
      </c>
      <c r="B20" s="18" t="s">
        <v>28</v>
      </c>
      <c r="C20" s="19" t="s">
        <v>39</v>
      </c>
      <c r="D20" s="18" t="s">
        <v>40</v>
      </c>
      <c r="E20" s="20">
        <v>0.02</v>
      </c>
      <c r="F20" s="20"/>
      <c r="G20" s="20">
        <f t="shared" si="0"/>
        <v>0</v>
      </c>
    </row>
    <row r="21" spans="1:7" ht="15.75" customHeight="1">
      <c r="A21" s="8" t="s">
        <v>41</v>
      </c>
      <c r="B21" s="4" t="s">
        <v>13</v>
      </c>
      <c r="C21" s="9" t="s">
        <v>42</v>
      </c>
      <c r="D21" s="10"/>
      <c r="E21" s="11"/>
      <c r="F21" s="11"/>
      <c r="G21" s="12"/>
    </row>
    <row r="22" spans="1:7" ht="28.5" customHeight="1">
      <c r="A22" s="17" t="s">
        <v>43</v>
      </c>
      <c r="B22" s="18" t="s">
        <v>44</v>
      </c>
      <c r="C22" s="19" t="s">
        <v>45</v>
      </c>
      <c r="D22" s="18" t="s">
        <v>46</v>
      </c>
      <c r="E22" s="20">
        <v>206</v>
      </c>
      <c r="F22" s="20"/>
      <c r="G22" s="20">
        <f aca="true" t="shared" si="1" ref="G22:G35">E22*F22</f>
        <v>0</v>
      </c>
    </row>
    <row r="23" spans="1:7" ht="28.5" customHeight="1">
      <c r="A23" s="17" t="s">
        <v>47</v>
      </c>
      <c r="B23" s="18" t="s">
        <v>44</v>
      </c>
      <c r="C23" s="19" t="s">
        <v>48</v>
      </c>
      <c r="D23" s="18" t="s">
        <v>46</v>
      </c>
      <c r="E23" s="20">
        <v>58.5</v>
      </c>
      <c r="F23" s="20"/>
      <c r="G23" s="20">
        <f t="shared" si="1"/>
        <v>0</v>
      </c>
    </row>
    <row r="24" spans="1:7" ht="28.5" customHeight="1">
      <c r="A24" s="17" t="s">
        <v>49</v>
      </c>
      <c r="B24" s="18" t="s">
        <v>44</v>
      </c>
      <c r="C24" s="19" t="s">
        <v>262</v>
      </c>
      <c r="D24" s="18" t="s">
        <v>46</v>
      </c>
      <c r="E24" s="20">
        <v>276.5</v>
      </c>
      <c r="F24" s="20"/>
      <c r="G24" s="20">
        <f>E24*F24</f>
        <v>0</v>
      </c>
    </row>
    <row r="25" spans="1:7" ht="27" customHeight="1">
      <c r="A25" s="17" t="s">
        <v>52</v>
      </c>
      <c r="B25" s="18" t="s">
        <v>44</v>
      </c>
      <c r="C25" s="19" t="s">
        <v>50</v>
      </c>
      <c r="D25" s="18" t="s">
        <v>51</v>
      </c>
      <c r="E25" s="20">
        <v>288.4</v>
      </c>
      <c r="F25" s="20"/>
      <c r="G25" s="20">
        <f t="shared" si="1"/>
        <v>0</v>
      </c>
    </row>
    <row r="26" spans="1:7" ht="27" customHeight="1">
      <c r="A26" s="17" t="s">
        <v>54</v>
      </c>
      <c r="B26" s="18" t="s">
        <v>44</v>
      </c>
      <c r="C26" s="19" t="s">
        <v>268</v>
      </c>
      <c r="D26" s="18" t="s">
        <v>46</v>
      </c>
      <c r="E26" s="20">
        <v>57.5</v>
      </c>
      <c r="F26" s="20"/>
      <c r="G26" s="20">
        <f t="shared" si="1"/>
        <v>0</v>
      </c>
    </row>
    <row r="27" spans="1:7" ht="27" customHeight="1">
      <c r="A27" s="17" t="s">
        <v>56</v>
      </c>
      <c r="B27" s="18" t="s">
        <v>44</v>
      </c>
      <c r="C27" s="19" t="s">
        <v>53</v>
      </c>
      <c r="D27" s="18" t="s">
        <v>46</v>
      </c>
      <c r="E27" s="20">
        <v>237.2</v>
      </c>
      <c r="F27" s="20"/>
      <c r="G27" s="20">
        <f t="shared" si="1"/>
        <v>0</v>
      </c>
    </row>
    <row r="28" spans="1:7" ht="25.5" customHeight="1">
      <c r="A28" s="17" t="s">
        <v>58</v>
      </c>
      <c r="B28" s="18" t="s">
        <v>44</v>
      </c>
      <c r="C28" s="19" t="s">
        <v>55</v>
      </c>
      <c r="D28" s="18" t="s">
        <v>46</v>
      </c>
      <c r="E28" s="20">
        <v>237.2</v>
      </c>
      <c r="F28" s="20"/>
      <c r="G28" s="20">
        <f t="shared" si="1"/>
        <v>0</v>
      </c>
    </row>
    <row r="29" spans="1:7" ht="23.25" customHeight="1">
      <c r="A29" s="17" t="s">
        <v>60</v>
      </c>
      <c r="B29" s="18" t="s">
        <v>44</v>
      </c>
      <c r="C29" s="19" t="s">
        <v>57</v>
      </c>
      <c r="D29" s="18" t="s">
        <v>46</v>
      </c>
      <c r="E29" s="20">
        <v>138.5</v>
      </c>
      <c r="F29" s="20"/>
      <c r="G29" s="20">
        <f t="shared" si="1"/>
        <v>0</v>
      </c>
    </row>
    <row r="30" spans="1:7" ht="21.75" customHeight="1">
      <c r="A30" s="17" t="s">
        <v>62</v>
      </c>
      <c r="B30" s="18" t="s">
        <v>44</v>
      </c>
      <c r="C30" s="19" t="s">
        <v>59</v>
      </c>
      <c r="D30" s="18" t="s">
        <v>24</v>
      </c>
      <c r="E30" s="20">
        <v>17</v>
      </c>
      <c r="F30" s="20"/>
      <c r="G30" s="20">
        <f t="shared" si="1"/>
        <v>0</v>
      </c>
    </row>
    <row r="31" spans="1:7" ht="21.75" customHeight="1">
      <c r="A31" s="17" t="s">
        <v>310</v>
      </c>
      <c r="B31" s="18" t="s">
        <v>44</v>
      </c>
      <c r="C31" s="19" t="s">
        <v>269</v>
      </c>
      <c r="D31" s="18" t="s">
        <v>51</v>
      </c>
      <c r="E31" s="20">
        <v>194</v>
      </c>
      <c r="F31" s="20"/>
      <c r="G31" s="20">
        <f t="shared" si="1"/>
        <v>0</v>
      </c>
    </row>
    <row r="32" spans="1:7" ht="21.75" customHeight="1">
      <c r="A32" s="17" t="s">
        <v>311</v>
      </c>
      <c r="B32" s="18" t="s">
        <v>44</v>
      </c>
      <c r="C32" s="19" t="s">
        <v>270</v>
      </c>
      <c r="D32" s="18" t="s">
        <v>51</v>
      </c>
      <c r="E32" s="20">
        <v>170</v>
      </c>
      <c r="F32" s="20"/>
      <c r="G32" s="20">
        <f>E32*F32</f>
        <v>0</v>
      </c>
    </row>
    <row r="33" spans="1:7" ht="21.75" customHeight="1">
      <c r="A33" s="17" t="s">
        <v>312</v>
      </c>
      <c r="B33" s="18" t="s">
        <v>44</v>
      </c>
      <c r="C33" s="19" t="s">
        <v>271</v>
      </c>
      <c r="D33" s="18" t="s">
        <v>51</v>
      </c>
      <c r="E33" s="20">
        <v>390.2</v>
      </c>
      <c r="F33" s="20"/>
      <c r="G33" s="20">
        <f>E33*F33</f>
        <v>0</v>
      </c>
    </row>
    <row r="34" spans="1:7" ht="20.25" customHeight="1">
      <c r="A34" s="17" t="s">
        <v>313</v>
      </c>
      <c r="B34" s="18" t="s">
        <v>44</v>
      </c>
      <c r="C34" s="19" t="s">
        <v>61</v>
      </c>
      <c r="D34" s="18" t="s">
        <v>30</v>
      </c>
      <c r="E34" s="20">
        <v>11</v>
      </c>
      <c r="F34" s="20"/>
      <c r="G34" s="20">
        <f t="shared" si="1"/>
        <v>0</v>
      </c>
    </row>
    <row r="35" spans="1:7" ht="21.75" customHeight="1">
      <c r="A35" s="21" t="s">
        <v>314</v>
      </c>
      <c r="B35" s="22" t="s">
        <v>44</v>
      </c>
      <c r="C35" s="23" t="s">
        <v>63</v>
      </c>
      <c r="D35" s="22" t="s">
        <v>30</v>
      </c>
      <c r="E35" s="83">
        <v>11</v>
      </c>
      <c r="F35" s="83"/>
      <c r="G35" s="24">
        <f t="shared" si="1"/>
        <v>0</v>
      </c>
    </row>
    <row r="36" spans="1:7" ht="15.75" customHeight="1">
      <c r="A36" s="25" t="s">
        <v>64</v>
      </c>
      <c r="B36" s="26" t="s">
        <v>10</v>
      </c>
      <c r="C36" s="27" t="s">
        <v>65</v>
      </c>
      <c r="D36" s="28"/>
      <c r="E36" s="29"/>
      <c r="F36" s="29"/>
      <c r="G36" s="30"/>
    </row>
    <row r="37" spans="1:7" ht="18.75" customHeight="1">
      <c r="A37" s="25" t="s">
        <v>66</v>
      </c>
      <c r="B37" s="26" t="s">
        <v>13</v>
      </c>
      <c r="C37" s="27" t="s">
        <v>67</v>
      </c>
      <c r="D37" s="28"/>
      <c r="E37" s="29"/>
      <c r="F37" s="29"/>
      <c r="G37" s="30"/>
    </row>
    <row r="38" spans="1:7" ht="30" customHeight="1">
      <c r="A38" s="17" t="s">
        <v>68</v>
      </c>
      <c r="B38" s="18" t="s">
        <v>69</v>
      </c>
      <c r="C38" s="19" t="s">
        <v>272</v>
      </c>
      <c r="D38" s="18" t="s">
        <v>24</v>
      </c>
      <c r="E38" s="20">
        <v>713.8</v>
      </c>
      <c r="F38" s="20"/>
      <c r="G38" s="20">
        <f>E38*F38</f>
        <v>0</v>
      </c>
    </row>
    <row r="39" spans="1:7" ht="24" customHeight="1">
      <c r="A39" s="8" t="s">
        <v>70</v>
      </c>
      <c r="B39" s="4" t="s">
        <v>13</v>
      </c>
      <c r="C39" s="31" t="s">
        <v>71</v>
      </c>
      <c r="D39" s="32"/>
      <c r="E39" s="33"/>
      <c r="F39" s="33"/>
      <c r="G39" s="34"/>
    </row>
    <row r="40" spans="1:7" ht="29.25" customHeight="1">
      <c r="A40" s="21" t="s">
        <v>72</v>
      </c>
      <c r="B40" s="22" t="s">
        <v>73</v>
      </c>
      <c r="C40" s="23" t="s">
        <v>273</v>
      </c>
      <c r="D40" s="22" t="s">
        <v>24</v>
      </c>
      <c r="E40" s="83">
        <v>1648.7</v>
      </c>
      <c r="F40" s="24"/>
      <c r="G40" s="24">
        <f>E40*F40</f>
        <v>0</v>
      </c>
    </row>
    <row r="41" spans="1:7" ht="17.25" customHeight="1">
      <c r="A41" s="25" t="s">
        <v>74</v>
      </c>
      <c r="B41" s="26" t="s">
        <v>10</v>
      </c>
      <c r="C41" s="27" t="s">
        <v>75</v>
      </c>
      <c r="D41" s="28"/>
      <c r="E41" s="29"/>
      <c r="F41" s="29"/>
      <c r="G41" s="30"/>
    </row>
    <row r="42" spans="1:7" ht="19.5" customHeight="1">
      <c r="A42" s="25" t="s">
        <v>76</v>
      </c>
      <c r="B42" s="26" t="s">
        <v>13</v>
      </c>
      <c r="C42" s="35" t="s">
        <v>77</v>
      </c>
      <c r="D42" s="36"/>
      <c r="E42" s="37"/>
      <c r="F42" s="37"/>
      <c r="G42" s="38"/>
    </row>
    <row r="43" spans="1:7" ht="29.25" customHeight="1">
      <c r="A43" s="21" t="s">
        <v>78</v>
      </c>
      <c r="B43" s="22" t="s">
        <v>79</v>
      </c>
      <c r="C43" s="23" t="s">
        <v>80</v>
      </c>
      <c r="D43" s="22" t="s">
        <v>51</v>
      </c>
      <c r="E43" s="83">
        <v>42</v>
      </c>
      <c r="F43" s="24"/>
      <c r="G43" s="24">
        <f>E43*F43</f>
        <v>0</v>
      </c>
    </row>
    <row r="44" spans="1:7" ht="16.5" customHeight="1">
      <c r="A44" s="8" t="s">
        <v>81</v>
      </c>
      <c r="B44" s="4" t="s">
        <v>13</v>
      </c>
      <c r="C44" s="9" t="s">
        <v>282</v>
      </c>
      <c r="D44" s="10"/>
      <c r="E44" s="11"/>
      <c r="F44" s="11"/>
      <c r="G44" s="12"/>
    </row>
    <row r="45" spans="1:7" ht="34.5" customHeight="1">
      <c r="A45" s="17" t="s">
        <v>83</v>
      </c>
      <c r="B45" s="18" t="s">
        <v>82</v>
      </c>
      <c r="C45" s="19" t="s">
        <v>264</v>
      </c>
      <c r="D45" s="18" t="s">
        <v>24</v>
      </c>
      <c r="E45" s="82">
        <v>174.24</v>
      </c>
      <c r="F45" s="82"/>
      <c r="G45" s="20">
        <f>E45*F45</f>
        <v>0</v>
      </c>
    </row>
    <row r="46" spans="1:7" ht="44.25" customHeight="1">
      <c r="A46" s="17" t="s">
        <v>84</v>
      </c>
      <c r="B46" s="18" t="s">
        <v>82</v>
      </c>
      <c r="C46" s="19" t="s">
        <v>265</v>
      </c>
      <c r="D46" s="18" t="s">
        <v>24</v>
      </c>
      <c r="E46" s="39">
        <v>30.81</v>
      </c>
      <c r="F46" s="39"/>
      <c r="G46" s="20">
        <f>E46*F46</f>
        <v>0</v>
      </c>
    </row>
    <row r="47" spans="1:7" ht="50.25" customHeight="1">
      <c r="A47" s="17" t="s">
        <v>85</v>
      </c>
      <c r="B47" s="18" t="s">
        <v>82</v>
      </c>
      <c r="C47" s="19" t="s">
        <v>86</v>
      </c>
      <c r="D47" s="18" t="s">
        <v>46</v>
      </c>
      <c r="E47" s="20">
        <v>336.83</v>
      </c>
      <c r="F47" s="20"/>
      <c r="G47" s="20">
        <f>E47*F47</f>
        <v>0</v>
      </c>
    </row>
    <row r="48" spans="1:7" ht="21.75" customHeight="1">
      <c r="A48" s="40" t="s">
        <v>87</v>
      </c>
      <c r="B48" s="41" t="s">
        <v>13</v>
      </c>
      <c r="C48" s="9" t="s">
        <v>283</v>
      </c>
      <c r="D48" s="10"/>
      <c r="E48" s="11"/>
      <c r="F48" s="11"/>
      <c r="G48" s="12"/>
    </row>
    <row r="49" spans="1:7" ht="21.75" customHeight="1">
      <c r="A49" s="17" t="s">
        <v>88</v>
      </c>
      <c r="B49" s="18" t="s">
        <v>82</v>
      </c>
      <c r="C49" s="19" t="s">
        <v>89</v>
      </c>
      <c r="D49" s="18" t="s">
        <v>24</v>
      </c>
      <c r="E49" s="20">
        <v>22.96</v>
      </c>
      <c r="F49" s="20"/>
      <c r="G49" s="20">
        <f>E49*F49</f>
        <v>0</v>
      </c>
    </row>
    <row r="50" spans="1:7" ht="21.75" customHeight="1">
      <c r="A50" s="42" t="s">
        <v>90</v>
      </c>
      <c r="B50" s="43" t="s">
        <v>82</v>
      </c>
      <c r="C50" s="44" t="s">
        <v>91</v>
      </c>
      <c r="D50" s="43" t="s">
        <v>51</v>
      </c>
      <c r="E50" s="39">
        <v>31.6</v>
      </c>
      <c r="F50" s="39"/>
      <c r="G50" s="39">
        <f>E50*F50</f>
        <v>0</v>
      </c>
    </row>
    <row r="51" spans="1:7" ht="21.75" customHeight="1">
      <c r="A51" s="42" t="s">
        <v>92</v>
      </c>
      <c r="B51" s="43" t="s">
        <v>82</v>
      </c>
      <c r="C51" s="44" t="s">
        <v>284</v>
      </c>
      <c r="D51" s="43" t="s">
        <v>51</v>
      </c>
      <c r="E51" s="39">
        <v>76.9</v>
      </c>
      <c r="F51" s="39"/>
      <c r="G51" s="39">
        <f>E51*F51</f>
        <v>0</v>
      </c>
    </row>
    <row r="52" spans="1:7" ht="21.75" customHeight="1">
      <c r="A52" s="17" t="s">
        <v>315</v>
      </c>
      <c r="B52" s="18" t="s">
        <v>82</v>
      </c>
      <c r="C52" s="19" t="s">
        <v>93</v>
      </c>
      <c r="D52" s="18" t="s">
        <v>24</v>
      </c>
      <c r="E52" s="20">
        <v>67.02</v>
      </c>
      <c r="F52" s="20"/>
      <c r="G52" s="20">
        <f>E52*F52</f>
        <v>0</v>
      </c>
    </row>
    <row r="53" spans="1:7" ht="21.75" customHeight="1">
      <c r="A53" s="8" t="s">
        <v>94</v>
      </c>
      <c r="B53" s="4" t="s">
        <v>13</v>
      </c>
      <c r="C53" s="45" t="s">
        <v>95</v>
      </c>
      <c r="D53" s="18"/>
      <c r="E53" s="20"/>
      <c r="F53" s="20"/>
      <c r="G53" s="20"/>
    </row>
    <row r="54" spans="1:7" ht="21.75" customHeight="1">
      <c r="A54" s="17" t="s">
        <v>96</v>
      </c>
      <c r="B54" s="18" t="s">
        <v>82</v>
      </c>
      <c r="C54" s="19" t="s">
        <v>97</v>
      </c>
      <c r="D54" s="18" t="s">
        <v>24</v>
      </c>
      <c r="E54" s="20">
        <v>1.35</v>
      </c>
      <c r="F54" s="20"/>
      <c r="G54" s="20">
        <f>E54*F54</f>
        <v>0</v>
      </c>
    </row>
    <row r="55" spans="1:7" ht="33" customHeight="1">
      <c r="A55" s="17" t="s">
        <v>98</v>
      </c>
      <c r="B55" s="18" t="s">
        <v>82</v>
      </c>
      <c r="C55" s="71" t="s">
        <v>263</v>
      </c>
      <c r="D55" s="18" t="s">
        <v>30</v>
      </c>
      <c r="E55" s="20">
        <v>6</v>
      </c>
      <c r="F55" s="20"/>
      <c r="G55" s="20">
        <f>E55*F55</f>
        <v>0</v>
      </c>
    </row>
    <row r="56" spans="1:7" ht="31.5" customHeight="1">
      <c r="A56" s="17" t="s">
        <v>316</v>
      </c>
      <c r="B56" s="18" t="s">
        <v>82</v>
      </c>
      <c r="C56" s="19" t="s">
        <v>100</v>
      </c>
      <c r="D56" s="18" t="s">
        <v>99</v>
      </c>
      <c r="E56" s="20">
        <v>6</v>
      </c>
      <c r="F56" s="20"/>
      <c r="G56" s="20">
        <f>E56*F56</f>
        <v>0</v>
      </c>
    </row>
    <row r="57" spans="1:7" ht="19.5" customHeight="1">
      <c r="A57" s="8" t="s">
        <v>101</v>
      </c>
      <c r="B57" s="4" t="s">
        <v>13</v>
      </c>
      <c r="C57" s="45" t="s">
        <v>285</v>
      </c>
      <c r="D57" s="18"/>
      <c r="E57" s="20"/>
      <c r="F57" s="20"/>
      <c r="G57" s="20"/>
    </row>
    <row r="58" spans="1:7" ht="30" customHeight="1">
      <c r="A58" s="17" t="s">
        <v>102</v>
      </c>
      <c r="B58" s="18" t="s">
        <v>82</v>
      </c>
      <c r="C58" s="19" t="s">
        <v>97</v>
      </c>
      <c r="D58" s="18" t="s">
        <v>24</v>
      </c>
      <c r="E58" s="20">
        <v>0.9</v>
      </c>
      <c r="F58" s="20"/>
      <c r="G58" s="20">
        <f>E58*F58</f>
        <v>0</v>
      </c>
    </row>
    <row r="59" spans="1:7" ht="30" customHeight="1">
      <c r="A59" s="17" t="s">
        <v>103</v>
      </c>
      <c r="B59" s="18" t="s">
        <v>82</v>
      </c>
      <c r="C59" s="19" t="s">
        <v>286</v>
      </c>
      <c r="D59" s="18" t="s">
        <v>30</v>
      </c>
      <c r="E59" s="20">
        <v>2</v>
      </c>
      <c r="F59" s="20"/>
      <c r="G59" s="20">
        <f>E59*F59</f>
        <v>0</v>
      </c>
    </row>
    <row r="60" spans="1:7" ht="47.25" customHeight="1">
      <c r="A60" s="17" t="s">
        <v>317</v>
      </c>
      <c r="B60" s="18" t="s">
        <v>82</v>
      </c>
      <c r="C60" s="19" t="s">
        <v>104</v>
      </c>
      <c r="D60" s="18" t="s">
        <v>30</v>
      </c>
      <c r="E60" s="20">
        <v>1</v>
      </c>
      <c r="F60" s="20"/>
      <c r="G60" s="20">
        <f>E60*F60</f>
        <v>0</v>
      </c>
    </row>
    <row r="61" spans="1:7" ht="30" customHeight="1">
      <c r="A61" s="17" t="s">
        <v>318</v>
      </c>
      <c r="B61" s="18" t="s">
        <v>82</v>
      </c>
      <c r="C61" s="19" t="s">
        <v>100</v>
      </c>
      <c r="D61" s="18" t="s">
        <v>99</v>
      </c>
      <c r="E61" s="20">
        <v>1</v>
      </c>
      <c r="F61" s="20"/>
      <c r="G61" s="20">
        <f>E61*F61</f>
        <v>0</v>
      </c>
    </row>
    <row r="62" spans="1:7" ht="23.25" customHeight="1">
      <c r="A62" s="46" t="s">
        <v>105</v>
      </c>
      <c r="B62" s="47" t="s">
        <v>13</v>
      </c>
      <c r="C62" s="48" t="s">
        <v>287</v>
      </c>
      <c r="D62" s="49"/>
      <c r="E62" s="50"/>
      <c r="F62" s="50"/>
      <c r="G62" s="51"/>
    </row>
    <row r="63" spans="1:7" ht="45">
      <c r="A63" s="17" t="s">
        <v>106</v>
      </c>
      <c r="B63" s="18" t="s">
        <v>82</v>
      </c>
      <c r="C63" s="19" t="s">
        <v>266</v>
      </c>
      <c r="D63" s="18" t="s">
        <v>24</v>
      </c>
      <c r="E63" s="20">
        <v>85.33</v>
      </c>
      <c r="F63" s="20"/>
      <c r="G63" s="20">
        <f>E63*F63</f>
        <v>0</v>
      </c>
    </row>
    <row r="64" spans="1:7" ht="50.25" customHeight="1">
      <c r="A64" s="17" t="s">
        <v>319</v>
      </c>
      <c r="B64" s="18" t="s">
        <v>82</v>
      </c>
      <c r="C64" s="19" t="s">
        <v>267</v>
      </c>
      <c r="D64" s="18" t="s">
        <v>24</v>
      </c>
      <c r="E64" s="20">
        <v>119.74</v>
      </c>
      <c r="F64" s="20"/>
      <c r="G64" s="20">
        <f>E64*F64</f>
        <v>0</v>
      </c>
    </row>
    <row r="65" spans="1:7" ht="15.75" customHeight="1">
      <c r="A65" s="46" t="s">
        <v>107</v>
      </c>
      <c r="B65" s="47" t="s">
        <v>13</v>
      </c>
      <c r="C65" s="13" t="s">
        <v>108</v>
      </c>
      <c r="D65" s="49"/>
      <c r="E65" s="34"/>
      <c r="F65" s="50"/>
      <c r="G65" s="16"/>
    </row>
    <row r="66" spans="1:7" ht="33.75">
      <c r="A66" s="17" t="s">
        <v>320</v>
      </c>
      <c r="B66" s="18" t="s">
        <v>82</v>
      </c>
      <c r="C66" s="19" t="s">
        <v>264</v>
      </c>
      <c r="D66" s="18" t="s">
        <v>24</v>
      </c>
      <c r="E66" s="20">
        <v>453.22</v>
      </c>
      <c r="F66" s="20"/>
      <c r="G66" s="20">
        <f>E66*F66</f>
        <v>0</v>
      </c>
    </row>
    <row r="67" spans="1:7" ht="37.5" customHeight="1">
      <c r="A67" s="17" t="s">
        <v>109</v>
      </c>
      <c r="B67" s="18" t="s">
        <v>82</v>
      </c>
      <c r="C67" s="19" t="s">
        <v>265</v>
      </c>
      <c r="D67" s="18" t="s">
        <v>24</v>
      </c>
      <c r="E67" s="20">
        <v>58.8</v>
      </c>
      <c r="F67" s="20"/>
      <c r="G67" s="20">
        <f>E67*F67</f>
        <v>0</v>
      </c>
    </row>
    <row r="68" spans="1:7" ht="48" customHeight="1">
      <c r="A68" s="17" t="s">
        <v>110</v>
      </c>
      <c r="B68" s="18" t="s">
        <v>82</v>
      </c>
      <c r="C68" s="19" t="s">
        <v>86</v>
      </c>
      <c r="D68" s="18" t="s">
        <v>46</v>
      </c>
      <c r="E68" s="20">
        <v>986.39</v>
      </c>
      <c r="F68" s="20"/>
      <c r="G68" s="20">
        <f>E68*F68</f>
        <v>0</v>
      </c>
    </row>
    <row r="69" spans="1:7" ht="15" customHeight="1">
      <c r="A69" s="8" t="s">
        <v>111</v>
      </c>
      <c r="B69" s="4" t="s">
        <v>13</v>
      </c>
      <c r="C69" s="13" t="s">
        <v>112</v>
      </c>
      <c r="D69" s="49"/>
      <c r="E69" s="50"/>
      <c r="F69" s="50"/>
      <c r="G69" s="16"/>
    </row>
    <row r="70" spans="1:7" ht="24.75" customHeight="1">
      <c r="A70" s="17" t="s">
        <v>113</v>
      </c>
      <c r="B70" s="18" t="s">
        <v>82</v>
      </c>
      <c r="C70" s="19" t="s">
        <v>89</v>
      </c>
      <c r="D70" s="18" t="s">
        <v>24</v>
      </c>
      <c r="E70" s="20">
        <v>54.38</v>
      </c>
      <c r="F70" s="20"/>
      <c r="G70" s="20">
        <f aca="true" t="shared" si="2" ref="G70:G77">E70*F70</f>
        <v>0</v>
      </c>
    </row>
    <row r="71" spans="1:7" ht="21" customHeight="1">
      <c r="A71" s="17" t="s">
        <v>114</v>
      </c>
      <c r="B71" s="18" t="s">
        <v>82</v>
      </c>
      <c r="C71" s="19" t="s">
        <v>115</v>
      </c>
      <c r="D71" s="18" t="s">
        <v>51</v>
      </c>
      <c r="E71" s="20">
        <v>296.5</v>
      </c>
      <c r="F71" s="20"/>
      <c r="G71" s="20">
        <f t="shared" si="2"/>
        <v>0</v>
      </c>
    </row>
    <row r="72" spans="1:7" ht="17.25" customHeight="1">
      <c r="A72" s="17" t="s">
        <v>116</v>
      </c>
      <c r="B72" s="18" t="s">
        <v>254</v>
      </c>
      <c r="C72" s="19" t="s">
        <v>288</v>
      </c>
      <c r="D72" s="18" t="s">
        <v>51</v>
      </c>
      <c r="E72" s="20">
        <v>8</v>
      </c>
      <c r="F72" s="20"/>
      <c r="G72" s="20">
        <f t="shared" si="2"/>
        <v>0</v>
      </c>
    </row>
    <row r="73" spans="1:7" ht="23.25" customHeight="1">
      <c r="A73" s="17" t="s">
        <v>321</v>
      </c>
      <c r="B73" s="18" t="s">
        <v>82</v>
      </c>
      <c r="C73" s="19" t="s">
        <v>93</v>
      </c>
      <c r="D73" s="18" t="s">
        <v>24</v>
      </c>
      <c r="E73" s="20">
        <v>127.9</v>
      </c>
      <c r="F73" s="20"/>
      <c r="G73" s="20">
        <f t="shared" si="2"/>
        <v>0</v>
      </c>
    </row>
    <row r="74" spans="1:7" ht="24.75" customHeight="1">
      <c r="A74" s="17" t="s">
        <v>322</v>
      </c>
      <c r="B74" s="18" t="s">
        <v>82</v>
      </c>
      <c r="C74" s="19" t="s">
        <v>97</v>
      </c>
      <c r="D74" s="18" t="s">
        <v>24</v>
      </c>
      <c r="E74" s="20">
        <v>7.05</v>
      </c>
      <c r="F74" s="20"/>
      <c r="G74" s="20">
        <f t="shared" si="2"/>
        <v>0</v>
      </c>
    </row>
    <row r="75" spans="1:7" ht="30" customHeight="1">
      <c r="A75" s="17" t="s">
        <v>117</v>
      </c>
      <c r="B75" s="18" t="s">
        <v>82</v>
      </c>
      <c r="C75" s="19" t="s">
        <v>118</v>
      </c>
      <c r="D75" s="18" t="s">
        <v>30</v>
      </c>
      <c r="E75" s="20">
        <v>49</v>
      </c>
      <c r="F75" s="20"/>
      <c r="G75" s="20">
        <f t="shared" si="2"/>
        <v>0</v>
      </c>
    </row>
    <row r="76" spans="1:7" ht="24" customHeight="1">
      <c r="A76" s="17" t="s">
        <v>119</v>
      </c>
      <c r="B76" s="18" t="s">
        <v>82</v>
      </c>
      <c r="C76" s="19" t="s">
        <v>120</v>
      </c>
      <c r="D76" s="18" t="s">
        <v>30</v>
      </c>
      <c r="E76" s="20">
        <v>49</v>
      </c>
      <c r="F76" s="20"/>
      <c r="G76" s="20">
        <f t="shared" si="2"/>
        <v>0</v>
      </c>
    </row>
    <row r="77" spans="1:7" ht="27" customHeight="1">
      <c r="A77" s="17" t="s">
        <v>121</v>
      </c>
      <c r="B77" s="18" t="s">
        <v>82</v>
      </c>
      <c r="C77" s="19" t="s">
        <v>122</v>
      </c>
      <c r="D77" s="18" t="s">
        <v>30</v>
      </c>
      <c r="E77" s="20">
        <v>49</v>
      </c>
      <c r="F77" s="20"/>
      <c r="G77" s="20">
        <f t="shared" si="2"/>
        <v>0</v>
      </c>
    </row>
    <row r="78" spans="1:7" ht="23.25" customHeight="1">
      <c r="A78" s="40" t="s">
        <v>123</v>
      </c>
      <c r="B78" s="52" t="s">
        <v>13</v>
      </c>
      <c r="C78" s="53" t="s">
        <v>112</v>
      </c>
      <c r="D78" s="54"/>
      <c r="E78" s="50"/>
      <c r="F78" s="50"/>
      <c r="G78" s="16"/>
    </row>
    <row r="79" spans="1:7" ht="45">
      <c r="A79" s="17" t="s">
        <v>124</v>
      </c>
      <c r="B79" s="18" t="s">
        <v>82</v>
      </c>
      <c r="C79" s="19" t="s">
        <v>266</v>
      </c>
      <c r="D79" s="18" t="s">
        <v>24</v>
      </c>
      <c r="E79" s="20">
        <v>267.26</v>
      </c>
      <c r="F79" s="20"/>
      <c r="G79" s="20">
        <f>E79*F79</f>
        <v>0</v>
      </c>
    </row>
    <row r="80" spans="1:7" ht="33.75">
      <c r="A80" s="17" t="s">
        <v>323</v>
      </c>
      <c r="B80" s="18" t="s">
        <v>82</v>
      </c>
      <c r="C80" s="19" t="s">
        <v>267</v>
      </c>
      <c r="D80" s="18" t="s">
        <v>24</v>
      </c>
      <c r="E80" s="20">
        <v>188.65</v>
      </c>
      <c r="F80" s="20"/>
      <c r="G80" s="20">
        <f>E80*F80</f>
        <v>0</v>
      </c>
    </row>
    <row r="81" spans="1:7" ht="33.75">
      <c r="A81" s="17" t="s">
        <v>324</v>
      </c>
      <c r="B81" s="18" t="s">
        <v>289</v>
      </c>
      <c r="C81" s="19" t="s">
        <v>290</v>
      </c>
      <c r="D81" s="18" t="s">
        <v>46</v>
      </c>
      <c r="E81" s="20">
        <v>0.2</v>
      </c>
      <c r="F81" s="20"/>
      <c r="G81" s="20">
        <f>E81*F81</f>
        <v>0</v>
      </c>
    </row>
    <row r="82" spans="1:7" ht="24.75" customHeight="1">
      <c r="A82" s="17" t="s">
        <v>125</v>
      </c>
      <c r="B82" s="18" t="s">
        <v>289</v>
      </c>
      <c r="C82" s="19" t="s">
        <v>291</v>
      </c>
      <c r="D82" s="18" t="s">
        <v>46</v>
      </c>
      <c r="E82" s="20">
        <v>1.5</v>
      </c>
      <c r="F82" s="20"/>
      <c r="G82" s="20">
        <f>E82*F82</f>
        <v>0</v>
      </c>
    </row>
    <row r="83" spans="1:7" ht="17.25" customHeight="1">
      <c r="A83" s="55" t="s">
        <v>126</v>
      </c>
      <c r="B83" s="56" t="s">
        <v>10</v>
      </c>
      <c r="C83" s="48" t="s">
        <v>127</v>
      </c>
      <c r="D83" s="32"/>
      <c r="E83" s="33"/>
      <c r="F83" s="33"/>
      <c r="G83" s="51"/>
    </row>
    <row r="84" spans="1:7" ht="17.25" customHeight="1">
      <c r="A84" s="8" t="s">
        <v>128</v>
      </c>
      <c r="B84" s="4" t="s">
        <v>13</v>
      </c>
      <c r="C84" s="9" t="s">
        <v>129</v>
      </c>
      <c r="D84" s="10"/>
      <c r="E84" s="11"/>
      <c r="F84" s="11"/>
      <c r="G84" s="12"/>
    </row>
    <row r="85" spans="1:7" ht="24.75" customHeight="1">
      <c r="A85" s="17" t="s">
        <v>130</v>
      </c>
      <c r="B85" s="18" t="s">
        <v>131</v>
      </c>
      <c r="C85" s="19" t="s">
        <v>132</v>
      </c>
      <c r="D85" s="18" t="s">
        <v>24</v>
      </c>
      <c r="E85" s="20">
        <v>42.2</v>
      </c>
      <c r="F85" s="20"/>
      <c r="G85" s="20">
        <f aca="true" t="shared" si="3" ref="G85:G91">E85*F85</f>
        <v>0</v>
      </c>
    </row>
    <row r="86" spans="1:7" ht="17.25" customHeight="1">
      <c r="A86" s="17" t="s">
        <v>133</v>
      </c>
      <c r="B86" s="18" t="s">
        <v>131</v>
      </c>
      <c r="C86" s="19" t="s">
        <v>134</v>
      </c>
      <c r="D86" s="18" t="s">
        <v>51</v>
      </c>
      <c r="E86" s="20">
        <v>153</v>
      </c>
      <c r="F86" s="20"/>
      <c r="G86" s="20">
        <f t="shared" si="3"/>
        <v>0</v>
      </c>
    </row>
    <row r="87" spans="1:7" ht="25.5" customHeight="1">
      <c r="A87" s="17" t="s">
        <v>135</v>
      </c>
      <c r="B87" s="18" t="s">
        <v>136</v>
      </c>
      <c r="C87" s="19" t="s">
        <v>137</v>
      </c>
      <c r="D87" s="18" t="s">
        <v>51</v>
      </c>
      <c r="E87" s="20">
        <v>58</v>
      </c>
      <c r="F87" s="20"/>
      <c r="G87" s="20">
        <f t="shared" si="3"/>
        <v>0</v>
      </c>
    </row>
    <row r="88" spans="1:7" ht="25.5" customHeight="1">
      <c r="A88" s="17" t="s">
        <v>138</v>
      </c>
      <c r="B88" s="18" t="s">
        <v>131</v>
      </c>
      <c r="C88" s="19" t="s">
        <v>139</v>
      </c>
      <c r="D88" s="18" t="s">
        <v>30</v>
      </c>
      <c r="E88" s="20">
        <v>2</v>
      </c>
      <c r="F88" s="20"/>
      <c r="G88" s="20">
        <f t="shared" si="3"/>
        <v>0</v>
      </c>
    </row>
    <row r="89" spans="1:7" ht="23.25" customHeight="1">
      <c r="A89" s="17" t="s">
        <v>140</v>
      </c>
      <c r="B89" s="18" t="s">
        <v>131</v>
      </c>
      <c r="C89" s="19" t="s">
        <v>141</v>
      </c>
      <c r="D89" s="18" t="s">
        <v>30</v>
      </c>
      <c r="E89" s="20">
        <v>40</v>
      </c>
      <c r="F89" s="20"/>
      <c r="G89" s="20">
        <f t="shared" si="3"/>
        <v>0</v>
      </c>
    </row>
    <row r="90" spans="1:7" ht="22.5" customHeight="1">
      <c r="A90" s="17" t="s">
        <v>142</v>
      </c>
      <c r="B90" s="18" t="s">
        <v>136</v>
      </c>
      <c r="C90" s="19" t="s">
        <v>143</v>
      </c>
      <c r="D90" s="18" t="s">
        <v>30</v>
      </c>
      <c r="E90" s="20">
        <v>2</v>
      </c>
      <c r="F90" s="20"/>
      <c r="G90" s="20">
        <f t="shared" si="3"/>
        <v>0</v>
      </c>
    </row>
    <row r="91" spans="1:7" ht="23.25" customHeight="1">
      <c r="A91" s="17" t="s">
        <v>144</v>
      </c>
      <c r="B91" s="18" t="s">
        <v>136</v>
      </c>
      <c r="C91" s="19" t="s">
        <v>145</v>
      </c>
      <c r="D91" s="18" t="s">
        <v>51</v>
      </c>
      <c r="E91" s="20">
        <v>2</v>
      </c>
      <c r="F91" s="20"/>
      <c r="G91" s="20">
        <f t="shared" si="3"/>
        <v>0</v>
      </c>
    </row>
    <row r="92" spans="1:7" ht="20.25" customHeight="1">
      <c r="A92" s="8" t="s">
        <v>146</v>
      </c>
      <c r="B92" s="4" t="s">
        <v>10</v>
      </c>
      <c r="C92" s="9" t="s">
        <v>147</v>
      </c>
      <c r="D92" s="10"/>
      <c r="E92" s="11"/>
      <c r="F92" s="11"/>
      <c r="G92" s="12"/>
    </row>
    <row r="93" spans="1:7" ht="20.25" customHeight="1">
      <c r="A93" s="8" t="s">
        <v>325</v>
      </c>
      <c r="B93" s="4" t="s">
        <v>13</v>
      </c>
      <c r="C93" s="107" t="s">
        <v>149</v>
      </c>
      <c r="D93" s="107"/>
      <c r="E93" s="57"/>
      <c r="F93" s="11"/>
      <c r="G93" s="12"/>
    </row>
    <row r="94" spans="1:7" ht="24.75" customHeight="1">
      <c r="A94" s="17" t="s">
        <v>326</v>
      </c>
      <c r="B94" s="18" t="s">
        <v>274</v>
      </c>
      <c r="C94" s="19" t="s">
        <v>275</v>
      </c>
      <c r="D94" s="18" t="s">
        <v>46</v>
      </c>
      <c r="E94" s="20">
        <v>530</v>
      </c>
      <c r="F94" s="20"/>
      <c r="G94" s="20">
        <f>E94*F94</f>
        <v>0</v>
      </c>
    </row>
    <row r="95" spans="1:7" ht="27" customHeight="1">
      <c r="A95" s="17" t="s">
        <v>327</v>
      </c>
      <c r="B95" s="18" t="s">
        <v>153</v>
      </c>
      <c r="C95" s="19" t="s">
        <v>154</v>
      </c>
      <c r="D95" s="18" t="s">
        <v>46</v>
      </c>
      <c r="E95" s="20">
        <v>640</v>
      </c>
      <c r="F95" s="20"/>
      <c r="G95" s="20">
        <f>E95*F95</f>
        <v>0</v>
      </c>
    </row>
    <row r="96" spans="1:7" ht="23.25" customHeight="1">
      <c r="A96" s="17" t="s">
        <v>328</v>
      </c>
      <c r="B96" s="18" t="s">
        <v>153</v>
      </c>
      <c r="C96" s="19" t="s">
        <v>156</v>
      </c>
      <c r="D96" s="18" t="s">
        <v>46</v>
      </c>
      <c r="E96" s="20">
        <v>2894</v>
      </c>
      <c r="F96" s="20"/>
      <c r="G96" s="20">
        <f>E96*F96</f>
        <v>0</v>
      </c>
    </row>
    <row r="97" spans="1:7" ht="25.5" customHeight="1">
      <c r="A97" s="17" t="s">
        <v>329</v>
      </c>
      <c r="B97" s="18" t="s">
        <v>151</v>
      </c>
      <c r="C97" s="19" t="s">
        <v>158</v>
      </c>
      <c r="D97" s="18" t="s">
        <v>46</v>
      </c>
      <c r="E97" s="20">
        <v>392.4</v>
      </c>
      <c r="F97" s="20"/>
      <c r="G97" s="20">
        <f>E97*F97</f>
        <v>0</v>
      </c>
    </row>
    <row r="98" spans="1:7" ht="27.75" customHeight="1">
      <c r="A98" s="17" t="s">
        <v>330</v>
      </c>
      <c r="B98" s="18" t="s">
        <v>151</v>
      </c>
      <c r="C98" s="19" t="s">
        <v>160</v>
      </c>
      <c r="D98" s="18" t="s">
        <v>46</v>
      </c>
      <c r="E98" s="20">
        <v>566.9</v>
      </c>
      <c r="F98" s="20"/>
      <c r="G98" s="20">
        <f>E98*F98</f>
        <v>0</v>
      </c>
    </row>
    <row r="99" spans="1:7" ht="17.25" customHeight="1">
      <c r="A99" s="25" t="s">
        <v>148</v>
      </c>
      <c r="B99" s="26" t="s">
        <v>13</v>
      </c>
      <c r="C99" s="27" t="s">
        <v>162</v>
      </c>
      <c r="D99" s="28"/>
      <c r="E99" s="29"/>
      <c r="F99" s="29"/>
      <c r="G99" s="30"/>
    </row>
    <row r="100" spans="1:7" ht="27.75" customHeight="1">
      <c r="A100" s="21" t="s">
        <v>150</v>
      </c>
      <c r="B100" s="22" t="s">
        <v>164</v>
      </c>
      <c r="C100" s="23" t="s">
        <v>165</v>
      </c>
      <c r="D100" s="22" t="s">
        <v>46</v>
      </c>
      <c r="E100" s="83">
        <v>184.5</v>
      </c>
      <c r="F100" s="24"/>
      <c r="G100" s="24">
        <f aca="true" t="shared" si="4" ref="G100:G106">E100*F100</f>
        <v>0</v>
      </c>
    </row>
    <row r="101" spans="1:7" ht="44.25" customHeight="1">
      <c r="A101" s="21" t="s">
        <v>152</v>
      </c>
      <c r="B101" s="18" t="s">
        <v>164</v>
      </c>
      <c r="C101" s="19" t="s">
        <v>167</v>
      </c>
      <c r="D101" s="18" t="s">
        <v>168</v>
      </c>
      <c r="E101" s="20">
        <v>1180.5</v>
      </c>
      <c r="F101" s="20"/>
      <c r="G101" s="20">
        <f t="shared" si="4"/>
        <v>0</v>
      </c>
    </row>
    <row r="102" spans="1:7" ht="42" customHeight="1">
      <c r="A102" s="21" t="s">
        <v>155</v>
      </c>
      <c r="B102" s="18" t="s">
        <v>164</v>
      </c>
      <c r="C102" s="19" t="s">
        <v>169</v>
      </c>
      <c r="D102" s="22" t="s">
        <v>46</v>
      </c>
      <c r="E102" s="20">
        <v>63.5</v>
      </c>
      <c r="F102" s="20"/>
      <c r="G102" s="20">
        <f t="shared" si="4"/>
        <v>0</v>
      </c>
    </row>
    <row r="103" spans="1:7" ht="47.25" customHeight="1">
      <c r="A103" s="21" t="s">
        <v>157</v>
      </c>
      <c r="B103" s="18" t="s">
        <v>164</v>
      </c>
      <c r="C103" s="19" t="s">
        <v>170</v>
      </c>
      <c r="D103" s="22" t="s">
        <v>46</v>
      </c>
      <c r="E103" s="20">
        <v>367</v>
      </c>
      <c r="F103" s="20"/>
      <c r="G103" s="20">
        <f t="shared" si="4"/>
        <v>0</v>
      </c>
    </row>
    <row r="104" spans="1:7" ht="42" customHeight="1">
      <c r="A104" s="21" t="s">
        <v>159</v>
      </c>
      <c r="B104" s="18" t="s">
        <v>164</v>
      </c>
      <c r="C104" s="19" t="s">
        <v>299</v>
      </c>
      <c r="D104" s="18" t="s">
        <v>46</v>
      </c>
      <c r="E104" s="20">
        <v>10995.64</v>
      </c>
      <c r="F104" s="20"/>
      <c r="G104" s="20">
        <f t="shared" si="4"/>
        <v>0</v>
      </c>
    </row>
    <row r="105" spans="1:7" ht="36" customHeight="1">
      <c r="A105" s="21" t="s">
        <v>331</v>
      </c>
      <c r="B105" s="18" t="s">
        <v>164</v>
      </c>
      <c r="C105" s="19" t="s">
        <v>300</v>
      </c>
      <c r="D105" s="18" t="s">
        <v>46</v>
      </c>
      <c r="E105" s="20">
        <v>63.5</v>
      </c>
      <c r="F105" s="20"/>
      <c r="G105" s="20">
        <f t="shared" si="4"/>
        <v>0</v>
      </c>
    </row>
    <row r="106" spans="1:7" ht="35.25" customHeight="1">
      <c r="A106" s="21" t="s">
        <v>332</v>
      </c>
      <c r="B106" s="18" t="s">
        <v>164</v>
      </c>
      <c r="C106" s="19" t="s">
        <v>171</v>
      </c>
      <c r="D106" s="18" t="s">
        <v>46</v>
      </c>
      <c r="E106" s="20">
        <v>11107.55</v>
      </c>
      <c r="F106" s="20"/>
      <c r="G106" s="20">
        <f t="shared" si="4"/>
        <v>0</v>
      </c>
    </row>
    <row r="107" spans="1:7" ht="15.75" customHeight="1">
      <c r="A107" s="8" t="s">
        <v>333</v>
      </c>
      <c r="B107" s="4" t="s">
        <v>13</v>
      </c>
      <c r="C107" s="9" t="s">
        <v>172</v>
      </c>
      <c r="D107" s="10"/>
      <c r="E107" s="11"/>
      <c r="F107" s="11"/>
      <c r="G107" s="12"/>
    </row>
    <row r="108" spans="1:7" ht="25.5" customHeight="1">
      <c r="A108" s="17" t="s">
        <v>334</v>
      </c>
      <c r="B108" s="18" t="s">
        <v>173</v>
      </c>
      <c r="C108" s="19" t="s">
        <v>345</v>
      </c>
      <c r="D108" s="18" t="s">
        <v>46</v>
      </c>
      <c r="E108" s="20">
        <v>323.2</v>
      </c>
      <c r="F108" s="20"/>
      <c r="G108" s="20">
        <f>E108*F108</f>
        <v>0</v>
      </c>
    </row>
    <row r="109" spans="1:7" ht="24.75" customHeight="1">
      <c r="A109" s="8" t="s">
        <v>161</v>
      </c>
      <c r="B109" s="4" t="s">
        <v>13</v>
      </c>
      <c r="C109" s="9" t="s">
        <v>174</v>
      </c>
      <c r="D109" s="10"/>
      <c r="E109" s="11"/>
      <c r="F109" s="11"/>
      <c r="G109" s="12"/>
    </row>
    <row r="110" spans="1:7" ht="37.5" customHeight="1">
      <c r="A110" s="17" t="s">
        <v>163</v>
      </c>
      <c r="B110" s="18" t="s">
        <v>175</v>
      </c>
      <c r="C110" s="19" t="s">
        <v>176</v>
      </c>
      <c r="D110" s="18" t="s">
        <v>46</v>
      </c>
      <c r="E110" s="20">
        <v>1031</v>
      </c>
      <c r="F110" s="20"/>
      <c r="G110" s="20">
        <f>E110*F110</f>
        <v>0</v>
      </c>
    </row>
    <row r="111" spans="1:7" ht="33" customHeight="1">
      <c r="A111" s="17" t="s">
        <v>166</v>
      </c>
      <c r="B111" s="18" t="s">
        <v>177</v>
      </c>
      <c r="C111" s="58" t="s">
        <v>178</v>
      </c>
      <c r="D111" s="18" t="s">
        <v>46</v>
      </c>
      <c r="E111" s="20">
        <v>1355.55</v>
      </c>
      <c r="F111" s="20"/>
      <c r="G111" s="20">
        <f>E111*F111</f>
        <v>0</v>
      </c>
    </row>
    <row r="112" spans="1:7" ht="18" customHeight="1">
      <c r="A112" s="8" t="s">
        <v>179</v>
      </c>
      <c r="B112" s="4" t="s">
        <v>10</v>
      </c>
      <c r="C112" s="9" t="s">
        <v>180</v>
      </c>
      <c r="D112" s="10"/>
      <c r="E112" s="11"/>
      <c r="F112" s="11"/>
      <c r="G112" s="12"/>
    </row>
    <row r="113" spans="1:7" ht="15.75" customHeight="1">
      <c r="A113" s="8" t="s">
        <v>181</v>
      </c>
      <c r="B113" s="4" t="s">
        <v>13</v>
      </c>
      <c r="C113" s="9" t="s">
        <v>182</v>
      </c>
      <c r="D113" s="10"/>
      <c r="E113" s="11"/>
      <c r="F113" s="11"/>
      <c r="G113" s="12"/>
    </row>
    <row r="114" spans="1:7" ht="43.5" customHeight="1">
      <c r="A114" s="17" t="s">
        <v>183</v>
      </c>
      <c r="B114" s="18" t="s">
        <v>184</v>
      </c>
      <c r="C114" s="19" t="s">
        <v>185</v>
      </c>
      <c r="D114" s="18" t="s">
        <v>51</v>
      </c>
      <c r="E114" s="20">
        <v>1786.5</v>
      </c>
      <c r="F114" s="20"/>
      <c r="G114" s="20">
        <f>E114*F114</f>
        <v>0</v>
      </c>
    </row>
    <row r="115" spans="1:7" ht="45.75" customHeight="1">
      <c r="A115" s="17" t="s">
        <v>186</v>
      </c>
      <c r="B115" s="18" t="s">
        <v>184</v>
      </c>
      <c r="C115" s="19" t="s">
        <v>187</v>
      </c>
      <c r="D115" s="18" t="s">
        <v>51</v>
      </c>
      <c r="E115" s="20">
        <v>145.5</v>
      </c>
      <c r="F115" s="20"/>
      <c r="G115" s="20">
        <f>E115*F115</f>
        <v>0</v>
      </c>
    </row>
    <row r="116" spans="1:7" ht="15" customHeight="1">
      <c r="A116" s="8" t="s">
        <v>188</v>
      </c>
      <c r="B116" s="4" t="s">
        <v>13</v>
      </c>
      <c r="C116" s="9" t="s">
        <v>189</v>
      </c>
      <c r="D116" s="10"/>
      <c r="E116" s="11"/>
      <c r="F116" s="11"/>
      <c r="G116" s="12"/>
    </row>
    <row r="117" spans="1:7" ht="38.25" customHeight="1">
      <c r="A117" s="17" t="s">
        <v>190</v>
      </c>
      <c r="B117" s="18" t="s">
        <v>191</v>
      </c>
      <c r="C117" s="19" t="s">
        <v>192</v>
      </c>
      <c r="D117" s="18" t="s">
        <v>46</v>
      </c>
      <c r="E117" s="20">
        <v>2717</v>
      </c>
      <c r="F117" s="20"/>
      <c r="G117" s="20">
        <f>E117*F117</f>
        <v>0</v>
      </c>
    </row>
    <row r="118" spans="1:7" ht="38.25" customHeight="1">
      <c r="A118" s="17" t="s">
        <v>193</v>
      </c>
      <c r="B118" s="18" t="s">
        <v>194</v>
      </c>
      <c r="C118" s="19" t="s">
        <v>346</v>
      </c>
      <c r="D118" s="18" t="s">
        <v>46</v>
      </c>
      <c r="E118" s="20">
        <v>506.5</v>
      </c>
      <c r="F118" s="20"/>
      <c r="G118" s="20">
        <f>E118*F118</f>
        <v>0</v>
      </c>
    </row>
    <row r="119" spans="1:7" ht="38.25" customHeight="1">
      <c r="A119" s="17" t="s">
        <v>335</v>
      </c>
      <c r="B119" s="18" t="s">
        <v>191</v>
      </c>
      <c r="C119" s="72" t="s">
        <v>336</v>
      </c>
      <c r="D119" s="18" t="s">
        <v>46</v>
      </c>
      <c r="E119" s="20">
        <v>177</v>
      </c>
      <c r="F119" s="20"/>
      <c r="G119" s="20">
        <f>E119*F119</f>
        <v>0</v>
      </c>
    </row>
    <row r="120" spans="1:7" ht="39.75" customHeight="1">
      <c r="A120" s="17" t="s">
        <v>337</v>
      </c>
      <c r="B120" s="18" t="s">
        <v>194</v>
      </c>
      <c r="C120" s="72" t="s">
        <v>276</v>
      </c>
      <c r="D120" s="18" t="s">
        <v>46</v>
      </c>
      <c r="E120" s="20">
        <v>270.5</v>
      </c>
      <c r="F120" s="20"/>
      <c r="G120" s="20">
        <f>E120*F120</f>
        <v>0</v>
      </c>
    </row>
    <row r="121" spans="1:7" ht="17.25" customHeight="1">
      <c r="A121" s="8" t="s">
        <v>195</v>
      </c>
      <c r="B121" s="4" t="s">
        <v>13</v>
      </c>
      <c r="C121" s="9" t="s">
        <v>196</v>
      </c>
      <c r="D121" s="10"/>
      <c r="E121" s="11"/>
      <c r="F121" s="11"/>
      <c r="G121" s="12"/>
    </row>
    <row r="122" spans="1:7" ht="33" customHeight="1">
      <c r="A122" s="17" t="s">
        <v>197</v>
      </c>
      <c r="B122" s="18" t="s">
        <v>198</v>
      </c>
      <c r="C122" s="19" t="s">
        <v>199</v>
      </c>
      <c r="D122" s="18" t="s">
        <v>51</v>
      </c>
      <c r="E122" s="20">
        <v>1645</v>
      </c>
      <c r="F122" s="20"/>
      <c r="G122" s="20">
        <f>E122*F122</f>
        <v>0</v>
      </c>
    </row>
    <row r="123" spans="1:7" ht="16.5" customHeight="1">
      <c r="A123" s="8" t="s">
        <v>200</v>
      </c>
      <c r="B123" s="4" t="s">
        <v>10</v>
      </c>
      <c r="C123" s="9" t="s">
        <v>201</v>
      </c>
      <c r="D123" s="10"/>
      <c r="E123" s="11"/>
      <c r="F123" s="11"/>
      <c r="G123" s="12"/>
    </row>
    <row r="124" spans="1:7" ht="16.5" customHeight="1">
      <c r="A124" s="8" t="s">
        <v>202</v>
      </c>
      <c r="B124" s="4" t="s">
        <v>13</v>
      </c>
      <c r="C124" s="9" t="s">
        <v>203</v>
      </c>
      <c r="D124" s="10"/>
      <c r="E124" s="11"/>
      <c r="F124" s="11"/>
      <c r="G124" s="12"/>
    </row>
    <row r="125" spans="1:7" ht="29.25" customHeight="1">
      <c r="A125" s="21" t="s">
        <v>204</v>
      </c>
      <c r="B125" s="22" t="s">
        <v>173</v>
      </c>
      <c r="C125" s="23" t="s">
        <v>205</v>
      </c>
      <c r="D125" s="22" t="s">
        <v>46</v>
      </c>
      <c r="E125" s="83">
        <v>1681.4</v>
      </c>
      <c r="F125" s="24"/>
      <c r="G125" s="24">
        <f>E125*F125</f>
        <v>0</v>
      </c>
    </row>
    <row r="126" spans="1:7" ht="18" customHeight="1">
      <c r="A126" s="25" t="s">
        <v>206</v>
      </c>
      <c r="B126" s="26" t="s">
        <v>13</v>
      </c>
      <c r="C126" s="27" t="s">
        <v>207</v>
      </c>
      <c r="D126" s="28"/>
      <c r="E126" s="84"/>
      <c r="F126" s="29"/>
      <c r="G126" s="30"/>
    </row>
    <row r="127" spans="1:7" ht="32.25" customHeight="1">
      <c r="A127" s="17" t="s">
        <v>338</v>
      </c>
      <c r="B127" s="22" t="s">
        <v>208</v>
      </c>
      <c r="C127" s="19" t="s">
        <v>210</v>
      </c>
      <c r="D127" s="18" t="s">
        <v>51</v>
      </c>
      <c r="E127" s="20">
        <v>668</v>
      </c>
      <c r="F127" s="20"/>
      <c r="G127" s="20">
        <f>E127*F127</f>
        <v>0</v>
      </c>
    </row>
    <row r="128" spans="1:7" ht="39" customHeight="1">
      <c r="A128" s="17" t="s">
        <v>209</v>
      </c>
      <c r="B128" s="22" t="s">
        <v>208</v>
      </c>
      <c r="C128" s="19" t="s">
        <v>212</v>
      </c>
      <c r="D128" s="18" t="s">
        <v>51</v>
      </c>
      <c r="E128" s="20">
        <v>456</v>
      </c>
      <c r="F128" s="20"/>
      <c r="G128" s="20">
        <f>E128*F128</f>
        <v>0</v>
      </c>
    </row>
    <row r="129" spans="1:7" ht="16.5" customHeight="1">
      <c r="A129" s="17" t="s">
        <v>211</v>
      </c>
      <c r="B129" s="22" t="s">
        <v>208</v>
      </c>
      <c r="C129" s="19" t="s">
        <v>213</v>
      </c>
      <c r="D129" s="18" t="s">
        <v>51</v>
      </c>
      <c r="E129" s="20">
        <v>6</v>
      </c>
      <c r="F129" s="20"/>
      <c r="G129" s="20">
        <f>E129*F129</f>
        <v>0</v>
      </c>
    </row>
    <row r="130" spans="1:7" ht="21" customHeight="1">
      <c r="A130" s="8" t="s">
        <v>214</v>
      </c>
      <c r="B130" s="4" t="s">
        <v>13</v>
      </c>
      <c r="C130" s="9" t="s">
        <v>215</v>
      </c>
      <c r="D130" s="10"/>
      <c r="E130" s="11"/>
      <c r="F130" s="11"/>
      <c r="G130" s="12"/>
    </row>
    <row r="131" spans="1:7" ht="21" customHeight="1">
      <c r="A131" s="17" t="s">
        <v>216</v>
      </c>
      <c r="B131" s="18" t="s">
        <v>219</v>
      </c>
      <c r="C131" s="19" t="s">
        <v>217</v>
      </c>
      <c r="D131" s="18" t="s">
        <v>46</v>
      </c>
      <c r="E131" s="20">
        <v>121.8</v>
      </c>
      <c r="F131" s="20"/>
      <c r="G131" s="20">
        <f>E131*F131</f>
        <v>0</v>
      </c>
    </row>
    <row r="132" spans="1:7" ht="33" customHeight="1">
      <c r="A132" s="17" t="s">
        <v>218</v>
      </c>
      <c r="B132" s="18" t="s">
        <v>219</v>
      </c>
      <c r="C132" s="19" t="s">
        <v>220</v>
      </c>
      <c r="D132" s="18" t="s">
        <v>46</v>
      </c>
      <c r="E132" s="20">
        <v>5053.8</v>
      </c>
      <c r="F132" s="20"/>
      <c r="G132" s="20">
        <f>E132*F132</f>
        <v>0</v>
      </c>
    </row>
    <row r="133" spans="1:7" ht="25.5" customHeight="1">
      <c r="A133" s="8" t="s">
        <v>221</v>
      </c>
      <c r="B133" s="4" t="s">
        <v>10</v>
      </c>
      <c r="C133" s="9" t="s">
        <v>347</v>
      </c>
      <c r="D133" s="10"/>
      <c r="E133" s="11"/>
      <c r="F133" s="11"/>
      <c r="G133" s="12"/>
    </row>
    <row r="134" spans="1:7" ht="16.5" customHeight="1">
      <c r="A134" s="8" t="s">
        <v>222</v>
      </c>
      <c r="B134" s="4" t="s">
        <v>13</v>
      </c>
      <c r="C134" s="9" t="s">
        <v>223</v>
      </c>
      <c r="D134" s="10"/>
      <c r="E134" s="11"/>
      <c r="F134" s="11"/>
      <c r="G134" s="12"/>
    </row>
    <row r="135" spans="1:7" ht="39" customHeight="1">
      <c r="A135" s="17" t="s">
        <v>224</v>
      </c>
      <c r="B135" s="18" t="s">
        <v>225</v>
      </c>
      <c r="C135" s="19" t="s">
        <v>226</v>
      </c>
      <c r="D135" s="18" t="s">
        <v>46</v>
      </c>
      <c r="E135" s="20">
        <v>85.36</v>
      </c>
      <c r="F135" s="20"/>
      <c r="G135" s="20">
        <f>E135*F135</f>
        <v>0</v>
      </c>
    </row>
    <row r="136" spans="1:7" ht="39" customHeight="1">
      <c r="A136" s="17" t="s">
        <v>227</v>
      </c>
      <c r="B136" s="18" t="s">
        <v>225</v>
      </c>
      <c r="C136" s="19" t="s">
        <v>228</v>
      </c>
      <c r="D136" s="18" t="s">
        <v>46</v>
      </c>
      <c r="E136" s="20">
        <v>147.72</v>
      </c>
      <c r="F136" s="20"/>
      <c r="G136" s="20">
        <f>E136*F136</f>
        <v>0</v>
      </c>
    </row>
    <row r="137" spans="1:7" ht="39" customHeight="1">
      <c r="A137" s="17" t="s">
        <v>229</v>
      </c>
      <c r="B137" s="18" t="s">
        <v>225</v>
      </c>
      <c r="C137" s="74" t="s">
        <v>230</v>
      </c>
      <c r="D137" s="73" t="s">
        <v>46</v>
      </c>
      <c r="E137" s="75">
        <v>50</v>
      </c>
      <c r="F137" s="20"/>
      <c r="G137" s="20">
        <f>E137*F137</f>
        <v>0</v>
      </c>
    </row>
    <row r="138" spans="1:7" ht="39" customHeight="1">
      <c r="A138" s="17" t="s">
        <v>231</v>
      </c>
      <c r="B138" s="18" t="s">
        <v>225</v>
      </c>
      <c r="C138" s="19" t="s">
        <v>232</v>
      </c>
      <c r="D138" s="18" t="s">
        <v>46</v>
      </c>
      <c r="E138" s="20">
        <v>6.84</v>
      </c>
      <c r="F138" s="20"/>
      <c r="G138" s="20">
        <f>E138*F138</f>
        <v>0</v>
      </c>
    </row>
    <row r="139" spans="1:7" ht="20.25" customHeight="1">
      <c r="A139" s="8" t="s">
        <v>233</v>
      </c>
      <c r="B139" s="4" t="s">
        <v>13</v>
      </c>
      <c r="C139" s="9" t="s">
        <v>234</v>
      </c>
      <c r="D139" s="10"/>
      <c r="E139" s="11"/>
      <c r="F139" s="11"/>
      <c r="G139" s="12"/>
    </row>
    <row r="140" spans="1:7" ht="33" customHeight="1">
      <c r="A140" s="17" t="s">
        <v>235</v>
      </c>
      <c r="B140" s="18" t="s">
        <v>236</v>
      </c>
      <c r="C140" s="19" t="s">
        <v>237</v>
      </c>
      <c r="D140" s="18" t="s">
        <v>30</v>
      </c>
      <c r="E140" s="20">
        <v>34</v>
      </c>
      <c r="F140" s="20"/>
      <c r="G140" s="20">
        <f>E140*F140</f>
        <v>0</v>
      </c>
    </row>
    <row r="141" spans="1:7" ht="33" customHeight="1">
      <c r="A141" s="17" t="s">
        <v>238</v>
      </c>
      <c r="B141" s="18" t="s">
        <v>236</v>
      </c>
      <c r="C141" s="19" t="s">
        <v>239</v>
      </c>
      <c r="D141" s="18" t="s">
        <v>30</v>
      </c>
      <c r="E141" s="20">
        <v>42</v>
      </c>
      <c r="F141" s="20"/>
      <c r="G141" s="20">
        <f>E141*F141</f>
        <v>0</v>
      </c>
    </row>
    <row r="142" spans="1:7" ht="29.25" customHeight="1">
      <c r="A142" s="8" t="s">
        <v>240</v>
      </c>
      <c r="B142" s="4" t="s">
        <v>13</v>
      </c>
      <c r="C142" s="110" t="s">
        <v>241</v>
      </c>
      <c r="D142" s="110"/>
      <c r="E142" s="110"/>
      <c r="F142" s="110"/>
      <c r="G142" s="12"/>
    </row>
    <row r="143" spans="1:7" ht="31.5" customHeight="1">
      <c r="A143" s="17" t="s">
        <v>242</v>
      </c>
      <c r="B143" s="18" t="s">
        <v>243</v>
      </c>
      <c r="C143" s="19" t="s">
        <v>277</v>
      </c>
      <c r="D143" s="18" t="s">
        <v>30</v>
      </c>
      <c r="E143" s="20">
        <v>20</v>
      </c>
      <c r="F143" s="20"/>
      <c r="G143" s="20">
        <f>E143*F143</f>
        <v>0</v>
      </c>
    </row>
    <row r="144" spans="1:7" ht="24.75" customHeight="1">
      <c r="A144" s="17" t="s">
        <v>339</v>
      </c>
      <c r="B144" s="77" t="s">
        <v>243</v>
      </c>
      <c r="C144" s="78" t="s">
        <v>280</v>
      </c>
      <c r="D144" s="73" t="s">
        <v>30</v>
      </c>
      <c r="E144" s="79">
        <v>3</v>
      </c>
      <c r="F144" s="79"/>
      <c r="G144" s="75">
        <f>E144*F144</f>
        <v>0</v>
      </c>
    </row>
    <row r="145" spans="1:7" ht="23.25" customHeight="1">
      <c r="A145" s="17" t="s">
        <v>340</v>
      </c>
      <c r="B145" s="77" t="s">
        <v>243</v>
      </c>
      <c r="C145" s="81" t="s">
        <v>281</v>
      </c>
      <c r="D145" s="80" t="s">
        <v>30</v>
      </c>
      <c r="E145" s="76">
        <v>9</v>
      </c>
      <c r="F145" s="76"/>
      <c r="G145" s="75">
        <f>E145*F145</f>
        <v>0</v>
      </c>
    </row>
    <row r="146" spans="1:7" ht="21" customHeight="1">
      <c r="A146" s="8" t="s">
        <v>244</v>
      </c>
      <c r="B146" s="4" t="s">
        <v>13</v>
      </c>
      <c r="C146" s="9" t="s">
        <v>245</v>
      </c>
      <c r="D146" s="10"/>
      <c r="E146" s="11"/>
      <c r="F146" s="11"/>
      <c r="G146" s="12"/>
    </row>
    <row r="147" spans="1:7" ht="32.25" customHeight="1">
      <c r="A147" s="17" t="s">
        <v>246</v>
      </c>
      <c r="B147" s="18" t="s">
        <v>247</v>
      </c>
      <c r="C147" s="19" t="s">
        <v>248</v>
      </c>
      <c r="D147" s="18" t="s">
        <v>51</v>
      </c>
      <c r="E147" s="20">
        <v>132</v>
      </c>
      <c r="F147" s="20"/>
      <c r="G147" s="20">
        <f>E147*F147</f>
        <v>0</v>
      </c>
    </row>
    <row r="148" spans="1:7" ht="32.25" customHeight="1">
      <c r="A148" s="17" t="s">
        <v>341</v>
      </c>
      <c r="B148" s="18" t="s">
        <v>278</v>
      </c>
      <c r="C148" s="58" t="s">
        <v>279</v>
      </c>
      <c r="D148" s="73" t="s">
        <v>51</v>
      </c>
      <c r="E148" s="76">
        <v>20</v>
      </c>
      <c r="F148" s="76"/>
      <c r="G148" s="75">
        <f>E148*F148</f>
        <v>0</v>
      </c>
    </row>
    <row r="149" spans="1:7" ht="21" customHeight="1">
      <c r="A149" s="8" t="s">
        <v>249</v>
      </c>
      <c r="B149" s="4" t="s">
        <v>10</v>
      </c>
      <c r="C149" s="9" t="s">
        <v>250</v>
      </c>
      <c r="D149" s="10"/>
      <c r="E149" s="11"/>
      <c r="F149" s="11"/>
      <c r="G149" s="12"/>
    </row>
    <row r="150" spans="1:7" ht="21" customHeight="1">
      <c r="A150" s="8" t="s">
        <v>251</v>
      </c>
      <c r="B150" s="4" t="s">
        <v>13</v>
      </c>
      <c r="C150" s="9" t="s">
        <v>252</v>
      </c>
      <c r="D150" s="10"/>
      <c r="E150" s="11"/>
      <c r="F150" s="11"/>
      <c r="G150" s="12"/>
    </row>
    <row r="151" spans="1:7" ht="29.25" customHeight="1">
      <c r="A151" s="17" t="s">
        <v>253</v>
      </c>
      <c r="B151" s="18" t="s">
        <v>254</v>
      </c>
      <c r="C151" s="19" t="s">
        <v>255</v>
      </c>
      <c r="D151" s="18" t="s">
        <v>51</v>
      </c>
      <c r="E151" s="20">
        <v>150.5</v>
      </c>
      <c r="F151" s="20"/>
      <c r="G151" s="20">
        <f>E151*F151</f>
        <v>0</v>
      </c>
    </row>
    <row r="152" spans="1:7" ht="29.25" customHeight="1">
      <c r="A152" s="17" t="s">
        <v>256</v>
      </c>
      <c r="B152" s="18" t="s">
        <v>254</v>
      </c>
      <c r="C152" s="19" t="s">
        <v>257</v>
      </c>
      <c r="D152" s="18" t="s">
        <v>51</v>
      </c>
      <c r="E152" s="20">
        <v>150.5</v>
      </c>
      <c r="F152" s="20"/>
      <c r="G152" s="20">
        <f>E152*F152</f>
        <v>0</v>
      </c>
    </row>
    <row r="153" spans="1:7" ht="29.25" customHeight="1">
      <c r="A153" s="17" t="s">
        <v>342</v>
      </c>
      <c r="B153" s="18" t="s">
        <v>254</v>
      </c>
      <c r="C153" s="19" t="s">
        <v>258</v>
      </c>
      <c r="D153" s="18" t="s">
        <v>51</v>
      </c>
      <c r="E153" s="20">
        <v>152.5</v>
      </c>
      <c r="F153" s="20"/>
      <c r="G153" s="20">
        <f>E153*F153</f>
        <v>0</v>
      </c>
    </row>
    <row r="154" spans="1:7" ht="21" customHeight="1">
      <c r="A154" s="8" t="s">
        <v>297</v>
      </c>
      <c r="B154" s="4" t="s">
        <v>10</v>
      </c>
      <c r="C154" s="107" t="s">
        <v>343</v>
      </c>
      <c r="D154" s="108"/>
      <c r="E154" s="108"/>
      <c r="F154" s="108"/>
      <c r="G154" s="109"/>
    </row>
    <row r="155" spans="1:7" ht="21.75" customHeight="1">
      <c r="A155" s="8" t="s">
        <v>298</v>
      </c>
      <c r="B155" s="4" t="s">
        <v>13</v>
      </c>
      <c r="C155" s="107" t="s">
        <v>344</v>
      </c>
      <c r="D155" s="108"/>
      <c r="E155" s="108"/>
      <c r="F155" s="108"/>
      <c r="G155" s="109"/>
    </row>
    <row r="156" spans="1:7" ht="29.25" customHeight="1">
      <c r="A156" s="17" t="s">
        <v>301</v>
      </c>
      <c r="B156" s="18" t="s">
        <v>44</v>
      </c>
      <c r="C156" s="19" t="s">
        <v>271</v>
      </c>
      <c r="D156" s="18" t="s">
        <v>51</v>
      </c>
      <c r="E156" s="20">
        <v>11</v>
      </c>
      <c r="F156" s="20"/>
      <c r="G156" s="20">
        <f aca="true" t="shared" si="5" ref="G156:G162">E156*F156</f>
        <v>0</v>
      </c>
    </row>
    <row r="157" spans="1:7" ht="29.25" customHeight="1">
      <c r="A157" s="17" t="s">
        <v>302</v>
      </c>
      <c r="B157" s="18" t="s">
        <v>44</v>
      </c>
      <c r="C157" s="19" t="s">
        <v>268</v>
      </c>
      <c r="D157" s="18" t="s">
        <v>46</v>
      </c>
      <c r="E157" s="20">
        <v>44</v>
      </c>
      <c r="F157" s="20"/>
      <c r="G157" s="20">
        <f t="shared" si="5"/>
        <v>0</v>
      </c>
    </row>
    <row r="158" spans="1:7" ht="37.5" customHeight="1">
      <c r="A158" s="17" t="s">
        <v>303</v>
      </c>
      <c r="B158" s="18" t="s">
        <v>44</v>
      </c>
      <c r="C158" s="19" t="s">
        <v>292</v>
      </c>
      <c r="D158" s="18" t="s">
        <v>46</v>
      </c>
      <c r="E158" s="20">
        <v>96</v>
      </c>
      <c r="F158" s="20"/>
      <c r="G158" s="20">
        <f t="shared" si="5"/>
        <v>0</v>
      </c>
    </row>
    <row r="159" spans="1:7" ht="29.25" customHeight="1">
      <c r="A159" s="17" t="s">
        <v>304</v>
      </c>
      <c r="B159" s="18" t="s">
        <v>308</v>
      </c>
      <c r="C159" s="19" t="s">
        <v>293</v>
      </c>
      <c r="D159" s="18" t="s">
        <v>46</v>
      </c>
      <c r="E159" s="20">
        <v>96</v>
      </c>
      <c r="F159" s="20"/>
      <c r="G159" s="20">
        <f t="shared" si="5"/>
        <v>0</v>
      </c>
    </row>
    <row r="160" spans="1:7" ht="29.25" customHeight="1">
      <c r="A160" s="17" t="s">
        <v>305</v>
      </c>
      <c r="B160" s="18" t="s">
        <v>136</v>
      </c>
      <c r="C160" s="19" t="s">
        <v>294</v>
      </c>
      <c r="D160" s="18" t="s">
        <v>46</v>
      </c>
      <c r="E160" s="20">
        <v>96</v>
      </c>
      <c r="F160" s="20"/>
      <c r="G160" s="20">
        <f t="shared" si="5"/>
        <v>0</v>
      </c>
    </row>
    <row r="161" spans="1:7" ht="29.25" customHeight="1">
      <c r="A161" s="17" t="s">
        <v>306</v>
      </c>
      <c r="B161" s="18" t="s">
        <v>136</v>
      </c>
      <c r="C161" s="19" t="s">
        <v>295</v>
      </c>
      <c r="D161" s="18" t="s">
        <v>46</v>
      </c>
      <c r="E161" s="20">
        <v>96</v>
      </c>
      <c r="F161" s="20"/>
      <c r="G161" s="20">
        <f t="shared" si="5"/>
        <v>0</v>
      </c>
    </row>
    <row r="162" spans="1:7" ht="29.25" customHeight="1">
      <c r="A162" s="17" t="s">
        <v>307</v>
      </c>
      <c r="B162" s="18" t="s">
        <v>151</v>
      </c>
      <c r="C162" s="19" t="s">
        <v>296</v>
      </c>
      <c r="D162" s="18" t="s">
        <v>46</v>
      </c>
      <c r="E162" s="20">
        <v>48</v>
      </c>
      <c r="F162" s="20"/>
      <c r="G162" s="20">
        <f t="shared" si="5"/>
        <v>0</v>
      </c>
    </row>
    <row r="163" spans="1:7" ht="20.25" customHeight="1">
      <c r="A163" s="59" t="s">
        <v>259</v>
      </c>
      <c r="B163" s="60"/>
      <c r="C163" s="61"/>
      <c r="D163" s="61"/>
      <c r="E163" s="61"/>
      <c r="F163" s="62"/>
      <c r="G163" s="63">
        <f>SUM(G11:G162)</f>
        <v>0</v>
      </c>
    </row>
    <row r="164" spans="1:7" ht="20.25" customHeight="1">
      <c r="A164" s="59" t="s">
        <v>260</v>
      </c>
      <c r="B164" s="60"/>
      <c r="C164" s="61"/>
      <c r="D164" s="61"/>
      <c r="E164" s="61"/>
      <c r="F164" s="62"/>
      <c r="G164" s="63">
        <f>G163*23%</f>
        <v>0</v>
      </c>
    </row>
    <row r="165" spans="1:7" ht="20.25" customHeight="1">
      <c r="A165" s="59" t="s">
        <v>261</v>
      </c>
      <c r="B165" s="60"/>
      <c r="C165" s="61"/>
      <c r="D165" s="61"/>
      <c r="E165" s="61"/>
      <c r="F165" s="62"/>
      <c r="G165" s="63">
        <f>G163+G164</f>
        <v>0</v>
      </c>
    </row>
    <row r="166" spans="1:7" ht="18" customHeight="1">
      <c r="A166" s="64"/>
      <c r="B166" s="64"/>
      <c r="C166" s="65"/>
      <c r="D166" s="64"/>
      <c r="E166" s="64"/>
      <c r="F166" s="66"/>
      <c r="G166" s="66"/>
    </row>
    <row r="167" spans="1:7" ht="11.25">
      <c r="A167" s="67"/>
      <c r="B167" s="68"/>
      <c r="C167" s="69"/>
      <c r="D167" s="68"/>
      <c r="E167" s="68"/>
      <c r="F167" s="70"/>
      <c r="G167" s="70"/>
    </row>
    <row r="169" spans="4:7" ht="14.25" customHeight="1">
      <c r="D169" s="105" t="s">
        <v>351</v>
      </c>
      <c r="E169" s="105"/>
      <c r="F169" s="105"/>
      <c r="G169" s="105"/>
    </row>
    <row r="170" spans="4:7" ht="14.25" customHeight="1">
      <c r="D170" s="106" t="s">
        <v>352</v>
      </c>
      <c r="E170" s="106"/>
      <c r="F170" s="106"/>
      <c r="G170" s="106"/>
    </row>
    <row r="171" spans="4:7" ht="14.25" customHeight="1">
      <c r="D171" s="106"/>
      <c r="E171" s="106"/>
      <c r="F171" s="106"/>
      <c r="G171" s="106"/>
    </row>
    <row r="173" spans="1:2" ht="14.25" customHeight="1">
      <c r="A173" s="85"/>
      <c r="B173" s="85"/>
    </row>
    <row r="174" ht="24.75" customHeight="1"/>
    <row r="177" ht="39.75" customHeight="1"/>
    <row r="179" ht="28.5" customHeight="1"/>
    <row r="180" ht="27.75" customHeight="1"/>
    <row r="181" ht="23.25" customHeight="1"/>
    <row r="182" ht="35.25" customHeight="1"/>
  </sheetData>
  <sheetProtection selectLockedCells="1" selectUnlockedCells="1"/>
  <mergeCells count="15">
    <mergeCell ref="D169:G169"/>
    <mergeCell ref="D170:G171"/>
    <mergeCell ref="C154:G154"/>
    <mergeCell ref="C155:G155"/>
    <mergeCell ref="C93:D93"/>
    <mergeCell ref="C142:F142"/>
    <mergeCell ref="E1:G1"/>
    <mergeCell ref="A3:G3"/>
    <mergeCell ref="A4:G5"/>
    <mergeCell ref="A2:G2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5905511811023623" bottom="0.7874015748031497" header="0.31496062992125984" footer="0.5118110236220472"/>
  <pageSetup horizontalDpi="300" verticalDpi="300" orientation="portrait" paperSize="9" scale="75" r:id="rId1"/>
  <rowBreaks count="4" manualBreakCount="4">
    <brk id="38" max="6" man="1"/>
    <brk id="69" max="6" man="1"/>
    <brk id="103" max="6" man="1"/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2016-02-19T08:27:59Z</cp:lastPrinted>
  <dcterms:modified xsi:type="dcterms:W3CDTF">2016-02-22T13:29:39Z</dcterms:modified>
  <cp:category/>
  <cp:version/>
  <cp:contentType/>
  <cp:contentStatus/>
  <cp:revision>3</cp:revision>
</cp:coreProperties>
</file>