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Kosztorys" sheetId="1" r:id="rId1"/>
  </sheets>
  <definedNames>
    <definedName name="_xlnm.Print_Area" localSheetId="0">'Kosztorys'!$A$1:$H$80</definedName>
    <definedName name="_xlnm.Print_Titles" localSheetId="0">'Kosztorys'!$5:$7</definedName>
  </definedNames>
  <calcPr fullCalcOnLoad="1" fullPrecision="0"/>
</workbook>
</file>

<file path=xl/sharedStrings.xml><?xml version="1.0" encoding="utf-8"?>
<sst xmlns="http://schemas.openxmlformats.org/spreadsheetml/2006/main" count="250" uniqueCount="177">
  <si>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</si>
  <si>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</si>
  <si>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</si>
  <si>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</si>
  <si>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</si>
  <si>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</si>
  <si>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</si>
  <si>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</si>
  <si>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</si>
  <si>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</si>
  <si>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</si>
  <si>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</si>
  <si>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</si>
  <si>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</si>
  <si>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</si>
  <si>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</si>
  <si>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</si>
  <si>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</si>
  <si>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</si>
  <si>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</si>
  <si>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</si>
  <si>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</si>
  <si>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</si>
  <si>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</si>
  <si>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</si>
  <si>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</si>
  <si>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</si>
  <si>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</si>
  <si>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</si>
  <si>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szt</t>
  </si>
  <si>
    <t>1.3.5</t>
  </si>
  <si>
    <t>1.3.8</t>
  </si>
  <si>
    <t>Mechaniczne karczowanie, krzaki i podszycie gęste (powyżej 60 % powierzchni)</t>
  </si>
  <si>
    <t>ha</t>
  </si>
  <si>
    <t>1.4</t>
  </si>
  <si>
    <t>Rozbiórki elementów dróg ogrodzeń i przepustów</t>
  </si>
  <si>
    <t>D-01.02.04</t>
  </si>
  <si>
    <t>m2</t>
  </si>
  <si>
    <t>1.4.3</t>
  </si>
  <si>
    <t>Rozebranie przepustów rurowych pod zjazdami, rury betonowe Fi·40, 50, 60·cm</t>
  </si>
  <si>
    <t>m</t>
  </si>
  <si>
    <t>1.4.8</t>
  </si>
  <si>
    <t>Zdjęcie tarcz (tablic) znaków drogowych</t>
  </si>
  <si>
    <t>1.4.9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</si>
  <si>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</si>
  <si>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</si>
  <si>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</si>
  <si>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</si>
  <si>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</si>
  <si>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</si>
  <si>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</si>
  <si>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</si>
  <si>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</si>
  <si>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</si>
  <si>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</si>
  <si>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</si>
  <si>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</si>
  <si>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</si>
  <si>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</si>
  <si>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</si>
  <si>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</si>
  <si>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</si>
  <si>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3.2</t>
  </si>
  <si>
    <t>D-03.02.01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</si>
  <si>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</si>
  <si>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</si>
  <si>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</si>
  <si>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</si>
  <si>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</si>
  <si>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</si>
  <si>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</si>
  <si>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</si>
  <si>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HDPE Fi·40·cm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</si>
  <si>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</si>
  <si>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</si>
  <si>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</si>
  <si>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</si>
  <si>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</si>
  <si>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</si>
  <si>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D-04.04.01</t>
  </si>
  <si>
    <t>Podbudowy z kruszyw łamanych, warstwa górna, po zagęszczeniu 25·cm</t>
  </si>
  <si>
    <t>5.4</t>
  </si>
  <si>
    <t>Nawierzchnia z betonu asfaltowego</t>
  </si>
  <si>
    <t>5.4.1</t>
  </si>
  <si>
    <t>D-05.03.05</t>
  </si>
  <si>
    <t>W-wa wyrównawcza z betonu asfaltowego, średnia grubość warstwy 4cm</t>
  </si>
  <si>
    <t>5.4.2</t>
  </si>
  <si>
    <t>Wyrównanie istniejącej podbudowy betonem asfaltowym grysowo-żwirowym dla KR2, mechanicznie, średnia grubość warstwy 4cm</t>
  </si>
  <si>
    <t>t</t>
  </si>
  <si>
    <t>5.4.3</t>
  </si>
  <si>
    <t>5.4.5</t>
  </si>
  <si>
    <t>Nawierzchnie z mieszanek mineralno-bitumicznych grysowo-żwirowych, warstwa asfaltowa ścieralna, grubości 4·cm</t>
  </si>
  <si>
    <t>5.5</t>
  </si>
  <si>
    <t>Nawierzchnie z kruszywa</t>
  </si>
  <si>
    <t>5.5.1</t>
  </si>
  <si>
    <t>D-06.03.01</t>
  </si>
  <si>
    <t>5.6</t>
  </si>
  <si>
    <t>Siatka stalowa</t>
  </si>
  <si>
    <t>5.6.1</t>
  </si>
  <si>
    <t>D-05.03.26d</t>
  </si>
  <si>
    <t>Siatka stalowa BEKAERT MT2+ Slurry Seal</t>
  </si>
  <si>
    <t>5.7</t>
  </si>
  <si>
    <t>Geokompozyt</t>
  </si>
  <si>
    <t>5.7.1</t>
  </si>
  <si>
    <t>D-05.03.26a</t>
  </si>
  <si>
    <t xml:space="preserve">Ułożenie geosiatki szklanej powlekanej asfaltem (układana na połączeniu nawierzchni z poszerzeniem pod dwoma warstwami bitumicznymi) </t>
  </si>
  <si>
    <t>5.7.2</t>
  </si>
  <si>
    <t>D-04.02.01a</t>
  </si>
  <si>
    <t>Ułożenie geowłókniny (geowłókniną owijamy ostatnią warstwę kruszywa na poszerzeniach)</t>
  </si>
  <si>
    <t>6</t>
  </si>
  <si>
    <t>6.1</t>
  </si>
  <si>
    <t>6.1.1</t>
  </si>
  <si>
    <t>6.2</t>
  </si>
  <si>
    <t>6.2.1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</si>
  <si>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</si>
  <si>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</si>
  <si>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</si>
  <si>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</si>
  <si>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</si>
  <si>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10·cm, pobocza</t>
  </si>
  <si>
    <t>7.2</t>
  </si>
  <si>
    <t>7.2.1</t>
  </si>
  <si>
    <t>Umocnienie skarp, rowów i ścieku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</si>
  <si>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</si>
  <si>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</si>
  <si>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</si>
  <si>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</si>
  <si>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</si>
  <si>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</si>
  <si>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</si>
  <si>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</si>
  <si>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</si>
  <si>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</si>
  <si>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</si>
  <si>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Wartość kosztorysowa robót bez podatku VAT</t>
  </si>
  <si>
    <t>Podatek VAT - 23%</t>
  </si>
  <si>
    <t>Ogółem wartość kosztorysowa robót</t>
  </si>
  <si>
    <t>Formowanie i zagęszczanie nasypów mechanicznie</t>
  </si>
  <si>
    <t>Nawierzchnie z kruszywa łamanego 0/31,5, warstwa górna do 30cm</t>
  </si>
  <si>
    <t>1.3.1</t>
  </si>
  <si>
    <t>D.01.02.01</t>
  </si>
  <si>
    <t>1.3.2</t>
  </si>
  <si>
    <t>1.3.3</t>
  </si>
  <si>
    <t>1.3.4</t>
  </si>
  <si>
    <t>1.3.6</t>
  </si>
  <si>
    <t>Mechaniczne ścinanie drzew z karczowaniem pni, średnice drzew 16-25cm</t>
  </si>
  <si>
    <t>Mechaniczne ścinanie drzew z karczowaniem pni, średnice drzew 6-15cm</t>
  </si>
  <si>
    <t>Mechaniczne ścinanaie drzew z karczowaniem pni, średnice drzew 26-35cm</t>
  </si>
  <si>
    <t>Mechaniczne ścinanie drzew z karczowaniem pni, średnice drzew 46-55 cm</t>
  </si>
  <si>
    <t>Mechaniczne ścinanaie drzew z karczowaniem pni, średnice drzew 36-45cm</t>
  </si>
  <si>
    <t>Mechaniczne ścinanie drzew z karczowaniem pni, średnice drzew 56-65 cm</t>
  </si>
  <si>
    <t>1.3.7</t>
  </si>
  <si>
    <t>1.3.9</t>
  </si>
  <si>
    <t>Mechaniczne ścinanie drzew z karczowaniem pni, średnice drzew 66 - 75 cm</t>
  </si>
  <si>
    <t>Mechaniczne ścinanie drzew z karczowaniem pni, średnica drzew powyżej 76 cm</t>
  </si>
  <si>
    <t>szt.</t>
  </si>
  <si>
    <t>W-wa wyrównawcza z betonu asfaltowego, średnia grubość warstwy 3cm</t>
  </si>
  <si>
    <t>5.4.4</t>
  </si>
  <si>
    <t>5.4.6</t>
  </si>
  <si>
    <t>Nawierzchnia z mieszanek mineralno- bitumicznych grysowo- żwirowych, warstwa asfaltowa wiążąca grubości 8 cm</t>
  </si>
  <si>
    <t>Nawierzchnie z mieszanek mineralno-bitumicznych grysowo-żwirowych, warstwa asfaltowa wiążąca, grubości 4·cm</t>
  </si>
  <si>
    <t>Przepusty pod koroną drogi</t>
  </si>
  <si>
    <t>D-07.05.01</t>
  </si>
  <si>
    <t xml:space="preserve">Ustawienie barier ochronnych stalowych jednostronnych przekładkowych </t>
  </si>
  <si>
    <t>4.1.3</t>
  </si>
  <si>
    <t>Ścianki czołowe prefabrykowane dla przepustów o średnicy d=80 cm</t>
  </si>
  <si>
    <t>3.2.1</t>
  </si>
  <si>
    <t>7.1.2</t>
  </si>
  <si>
    <t>7.2.2</t>
  </si>
  <si>
    <t>7.2.3</t>
  </si>
  <si>
    <t>Roboty ziemne wraz z wykonaniem rowów z transportem urobku na terenie lub poza teren budowy - zgodnie z tabelą robót ziemnych</t>
  </si>
  <si>
    <t>Formularz 2.2. do SIWZ</t>
  </si>
  <si>
    <t>KOSZTORYS OFERTOWY na zamówienie pn.:</t>
  </si>
  <si>
    <t>Przebudowa drogi powiatowej nr 3508W Radom – Dąbrówka Podłężna (VI Etap)</t>
  </si>
  <si>
    <t xml:space="preserve">na terenie gminy Zakrzew, na odcinku dł. 592 m od km 2+038 do km 2+630 </t>
  </si>
  <si>
    <t>…………………………………………….</t>
  </si>
  <si>
    <t>/podpis i pieczęć upełnomocnionego
 przedstawiciela Wykonawcy/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</si>
</sst>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3" fontId="2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130" zoomScaleSheetLayoutView="130" zoomScalePageLayoutView="0" workbookViewId="0" topLeftCell="A66">
      <selection activeCell="G88" sqref="G88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14.25" customHeight="1">
      <c r="F1" s="62" t="s">
        <v>171</v>
      </c>
      <c r="G1" s="62"/>
    </row>
    <row r="2" spans="1:7" ht="21" customHeight="1">
      <c r="A2" s="64" t="s">
        <v>172</v>
      </c>
      <c r="B2" s="64"/>
      <c r="C2" s="64"/>
      <c r="D2" s="64"/>
      <c r="E2" s="64"/>
      <c r="F2" s="64"/>
      <c r="G2" s="64"/>
    </row>
    <row r="3" spans="1:7" ht="19.5" customHeight="1">
      <c r="A3" s="65" t="s">
        <v>173</v>
      </c>
      <c r="B3" s="65"/>
      <c r="C3" s="65"/>
      <c r="D3" s="65"/>
      <c r="E3" s="65"/>
      <c r="F3" s="65"/>
      <c r="G3" s="65"/>
    </row>
    <row r="4" spans="1:7" ht="18" customHeight="1">
      <c r="A4" s="66" t="s">
        <v>174</v>
      </c>
      <c r="B4" s="66"/>
      <c r="C4" s="66"/>
      <c r="D4" s="66"/>
      <c r="E4" s="66"/>
      <c r="F4" s="66"/>
      <c r="G4" s="66"/>
    </row>
    <row r="5" spans="1:8" ht="24" customHeigh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5" t="s">
        <v>5</v>
      </c>
      <c r="G5" s="5" t="s">
        <v>6</v>
      </c>
      <c r="H5" s="6" t="s">
        <v>7</v>
      </c>
    </row>
    <row r="6" spans="1:8" ht="11.25" customHeight="1">
      <c r="A6" s="67"/>
      <c r="B6" s="67"/>
      <c r="C6" s="67"/>
      <c r="D6" s="67"/>
      <c r="E6" s="67"/>
      <c r="F6" s="7" t="s">
        <v>8</v>
      </c>
      <c r="G6" s="8" t="s">
        <v>9</v>
      </c>
      <c r="H6" s="6"/>
    </row>
    <row r="7" spans="1:8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9">
        <v>6</v>
      </c>
      <c r="G7" s="9">
        <v>7</v>
      </c>
      <c r="H7" s="6"/>
    </row>
    <row r="8" spans="1:8" ht="21" customHeight="1">
      <c r="A8" s="10" t="s">
        <v>10</v>
      </c>
      <c r="B8" s="4" t="s">
        <v>11</v>
      </c>
      <c r="C8" s="11" t="s">
        <v>12</v>
      </c>
      <c r="D8" s="12"/>
      <c r="E8" s="12"/>
      <c r="F8" s="13"/>
      <c r="G8" s="14"/>
      <c r="H8" s="6"/>
    </row>
    <row r="9" spans="1:8" ht="16.5" customHeight="1">
      <c r="A9" s="10" t="s">
        <v>13</v>
      </c>
      <c r="B9" s="4" t="s">
        <v>14</v>
      </c>
      <c r="C9" s="15" t="s">
        <v>15</v>
      </c>
      <c r="D9" s="16"/>
      <c r="E9" s="16"/>
      <c r="F9" s="17"/>
      <c r="G9" s="18"/>
      <c r="H9" s="6"/>
    </row>
    <row r="10" spans="1:8" ht="33.75">
      <c r="A10" s="19" t="s">
        <v>16</v>
      </c>
      <c r="B10" s="20" t="s">
        <v>17</v>
      </c>
      <c r="C10" s="21" t="s">
        <v>18</v>
      </c>
      <c r="D10" s="20" t="s">
        <v>19</v>
      </c>
      <c r="E10" s="22">
        <v>0.59</v>
      </c>
      <c r="F10" s="22">
        <v>0</v>
      </c>
      <c r="G10" s="22">
        <f>E10*F10</f>
        <v>0</v>
      </c>
      <c r="H10" s="23">
        <f>G10</f>
        <v>0</v>
      </c>
    </row>
    <row r="11" spans="1:8" ht="20.25" customHeight="1">
      <c r="A11" s="10" t="s">
        <v>20</v>
      </c>
      <c r="B11" s="4" t="s">
        <v>14</v>
      </c>
      <c r="C11" s="11" t="s">
        <v>21</v>
      </c>
      <c r="D11" s="12"/>
      <c r="E11" s="13"/>
      <c r="F11" s="13"/>
      <c r="G11" s="14"/>
      <c r="H11" s="24"/>
    </row>
    <row r="12" spans="1:8" ht="25.5" customHeight="1">
      <c r="A12" s="19" t="s">
        <v>22</v>
      </c>
      <c r="B12" s="20" t="s">
        <v>23</v>
      </c>
      <c r="C12" s="21" t="s">
        <v>24</v>
      </c>
      <c r="D12" s="20" t="s">
        <v>25</v>
      </c>
      <c r="E12" s="22">
        <v>399.9</v>
      </c>
      <c r="F12" s="22">
        <v>0</v>
      </c>
      <c r="G12" s="22">
        <f>E12*F12</f>
        <v>0</v>
      </c>
      <c r="H12" s="23">
        <f>G12</f>
        <v>0</v>
      </c>
    </row>
    <row r="13" spans="1:8" ht="19.5" customHeight="1">
      <c r="A13" s="10" t="s">
        <v>26</v>
      </c>
      <c r="B13" s="4" t="s">
        <v>14</v>
      </c>
      <c r="C13" s="11" t="s">
        <v>27</v>
      </c>
      <c r="D13" s="12"/>
      <c r="E13" s="13"/>
      <c r="F13" s="13"/>
      <c r="G13" s="14"/>
      <c r="H13" s="24"/>
    </row>
    <row r="14" spans="1:8" ht="25.5" customHeight="1">
      <c r="A14" s="19" t="s">
        <v>139</v>
      </c>
      <c r="B14" s="20" t="s">
        <v>28</v>
      </c>
      <c r="C14" s="21" t="s">
        <v>146</v>
      </c>
      <c r="D14" s="20" t="s">
        <v>29</v>
      </c>
      <c r="E14" s="22">
        <v>2</v>
      </c>
      <c r="F14" s="22">
        <v>0</v>
      </c>
      <c r="G14" s="22">
        <f>E14*F14</f>
        <v>0</v>
      </c>
      <c r="H14" s="24"/>
    </row>
    <row r="15" spans="1:8" ht="25.5" customHeight="1">
      <c r="A15" s="19" t="s">
        <v>141</v>
      </c>
      <c r="B15" s="20" t="s">
        <v>28</v>
      </c>
      <c r="C15" s="21" t="s">
        <v>145</v>
      </c>
      <c r="D15" s="20" t="s">
        <v>155</v>
      </c>
      <c r="E15" s="22">
        <v>4</v>
      </c>
      <c r="F15" s="22">
        <v>0</v>
      </c>
      <c r="G15" s="22">
        <f aca="true" t="shared" si="0" ref="G15:G26">E15*F15</f>
        <v>0</v>
      </c>
      <c r="H15" s="24"/>
    </row>
    <row r="16" spans="1:8" ht="25.5" customHeight="1">
      <c r="A16" s="19" t="s">
        <v>142</v>
      </c>
      <c r="B16" s="20" t="s">
        <v>28</v>
      </c>
      <c r="C16" s="21" t="s">
        <v>147</v>
      </c>
      <c r="D16" s="20" t="s">
        <v>155</v>
      </c>
      <c r="E16" s="22">
        <v>3</v>
      </c>
      <c r="F16" s="22">
        <v>0</v>
      </c>
      <c r="G16" s="22">
        <f t="shared" si="0"/>
        <v>0</v>
      </c>
      <c r="H16" s="24"/>
    </row>
    <row r="17" spans="1:8" ht="25.5" customHeight="1">
      <c r="A17" s="19" t="s">
        <v>143</v>
      </c>
      <c r="B17" s="20" t="s">
        <v>28</v>
      </c>
      <c r="C17" s="21" t="s">
        <v>149</v>
      </c>
      <c r="D17" s="20" t="s">
        <v>155</v>
      </c>
      <c r="E17" s="22">
        <v>11</v>
      </c>
      <c r="F17" s="22">
        <v>0</v>
      </c>
      <c r="G17" s="22">
        <f t="shared" si="0"/>
        <v>0</v>
      </c>
      <c r="H17" s="24"/>
    </row>
    <row r="18" spans="1:8" ht="25.5" customHeight="1">
      <c r="A18" s="19" t="s">
        <v>30</v>
      </c>
      <c r="B18" s="20" t="s">
        <v>28</v>
      </c>
      <c r="C18" s="21" t="s">
        <v>148</v>
      </c>
      <c r="D18" s="20" t="s">
        <v>155</v>
      </c>
      <c r="E18" s="22">
        <v>3</v>
      </c>
      <c r="F18" s="22">
        <v>0</v>
      </c>
      <c r="G18" s="22">
        <f t="shared" si="0"/>
        <v>0</v>
      </c>
      <c r="H18" s="24"/>
    </row>
    <row r="19" spans="1:8" ht="25.5" customHeight="1">
      <c r="A19" s="19" t="s">
        <v>144</v>
      </c>
      <c r="B19" s="20" t="s">
        <v>28</v>
      </c>
      <c r="C19" s="21" t="s">
        <v>150</v>
      </c>
      <c r="D19" s="20" t="s">
        <v>29</v>
      </c>
      <c r="E19" s="22">
        <v>3</v>
      </c>
      <c r="F19" s="22">
        <v>0</v>
      </c>
      <c r="G19" s="22">
        <f t="shared" si="0"/>
        <v>0</v>
      </c>
      <c r="H19" s="24"/>
    </row>
    <row r="20" spans="1:8" ht="25.5" customHeight="1">
      <c r="A20" s="19" t="s">
        <v>151</v>
      </c>
      <c r="B20" s="20" t="s">
        <v>28</v>
      </c>
      <c r="C20" s="21" t="s">
        <v>153</v>
      </c>
      <c r="D20" s="20" t="s">
        <v>155</v>
      </c>
      <c r="E20" s="22">
        <v>1</v>
      </c>
      <c r="F20" s="22">
        <v>0</v>
      </c>
      <c r="G20" s="22">
        <f t="shared" si="0"/>
        <v>0</v>
      </c>
      <c r="H20" s="24"/>
    </row>
    <row r="21" spans="1:8" ht="25.5" customHeight="1">
      <c r="A21" s="19" t="s">
        <v>31</v>
      </c>
      <c r="B21" s="20" t="s">
        <v>140</v>
      </c>
      <c r="C21" s="21" t="s">
        <v>154</v>
      </c>
      <c r="D21" s="20" t="s">
        <v>155</v>
      </c>
      <c r="E21" s="22">
        <v>4</v>
      </c>
      <c r="F21" s="22">
        <v>0</v>
      </c>
      <c r="G21" s="22">
        <f t="shared" si="0"/>
        <v>0</v>
      </c>
      <c r="H21" s="24"/>
    </row>
    <row r="22" spans="1:8" ht="29.25" customHeight="1">
      <c r="A22" s="19" t="s">
        <v>152</v>
      </c>
      <c r="B22" s="20" t="s">
        <v>28</v>
      </c>
      <c r="C22" s="21" t="s">
        <v>32</v>
      </c>
      <c r="D22" s="20" t="s">
        <v>33</v>
      </c>
      <c r="E22" s="22">
        <v>0.01</v>
      </c>
      <c r="F22" s="22">
        <v>0</v>
      </c>
      <c r="G22" s="22">
        <f t="shared" si="0"/>
        <v>0</v>
      </c>
      <c r="H22" s="23">
        <f>G22</f>
        <v>0</v>
      </c>
    </row>
    <row r="23" spans="1:8" ht="15.75" customHeight="1">
      <c r="A23" s="10" t="s">
        <v>34</v>
      </c>
      <c r="B23" s="4" t="s">
        <v>14</v>
      </c>
      <c r="C23" s="11" t="s">
        <v>35</v>
      </c>
      <c r="D23" s="12"/>
      <c r="E23" s="13"/>
      <c r="F23" s="13"/>
      <c r="G23" s="14"/>
      <c r="H23" s="6"/>
    </row>
    <row r="24" spans="1:8" ht="27" customHeight="1">
      <c r="A24" s="19" t="s">
        <v>38</v>
      </c>
      <c r="B24" s="20" t="s">
        <v>36</v>
      </c>
      <c r="C24" s="21" t="s">
        <v>39</v>
      </c>
      <c r="D24" s="20" t="s">
        <v>40</v>
      </c>
      <c r="E24" s="22">
        <v>3</v>
      </c>
      <c r="F24" s="22">
        <v>0</v>
      </c>
      <c r="G24" s="22">
        <f t="shared" si="0"/>
        <v>0</v>
      </c>
      <c r="H24" s="25"/>
    </row>
    <row r="25" spans="1:8" ht="20.25" customHeight="1">
      <c r="A25" s="19" t="s">
        <v>41</v>
      </c>
      <c r="B25" s="20" t="s">
        <v>36</v>
      </c>
      <c r="C25" s="21" t="s">
        <v>42</v>
      </c>
      <c r="D25" s="20" t="s">
        <v>155</v>
      </c>
      <c r="E25" s="22">
        <v>3</v>
      </c>
      <c r="F25" s="22">
        <v>0</v>
      </c>
      <c r="G25" s="22">
        <f t="shared" si="0"/>
        <v>0</v>
      </c>
      <c r="H25" s="25"/>
    </row>
    <row r="26" spans="1:8" ht="21.75" customHeight="1">
      <c r="A26" s="26" t="s">
        <v>43</v>
      </c>
      <c r="B26" s="27" t="s">
        <v>36</v>
      </c>
      <c r="C26" s="28" t="s">
        <v>44</v>
      </c>
      <c r="D26" s="27" t="s">
        <v>155</v>
      </c>
      <c r="E26" s="60">
        <v>3</v>
      </c>
      <c r="F26" s="29">
        <v>0</v>
      </c>
      <c r="G26" s="22">
        <f t="shared" si="0"/>
        <v>0</v>
      </c>
      <c r="H26" s="25"/>
    </row>
    <row r="27" spans="1:8" ht="15.75" customHeight="1">
      <c r="A27" s="30" t="s">
        <v>45</v>
      </c>
      <c r="B27" s="31" t="s">
        <v>11</v>
      </c>
      <c r="C27" s="32" t="s">
        <v>46</v>
      </c>
      <c r="D27" s="33"/>
      <c r="E27" s="34"/>
      <c r="F27" s="34"/>
      <c r="G27" s="35"/>
      <c r="H27" s="6"/>
    </row>
    <row r="28" spans="1:8" ht="15.75" customHeight="1">
      <c r="A28" s="30" t="s">
        <v>47</v>
      </c>
      <c r="B28" s="31" t="s">
        <v>14</v>
      </c>
      <c r="C28" s="32" t="s">
        <v>48</v>
      </c>
      <c r="D28" s="33"/>
      <c r="E28" s="34"/>
      <c r="F28" s="34"/>
      <c r="G28" s="35"/>
      <c r="H28" s="6"/>
    </row>
    <row r="29" spans="1:8" ht="36" customHeight="1">
      <c r="A29" s="19" t="s">
        <v>49</v>
      </c>
      <c r="B29" s="20" t="s">
        <v>50</v>
      </c>
      <c r="C29" s="21" t="s">
        <v>170</v>
      </c>
      <c r="D29" s="20" t="s">
        <v>25</v>
      </c>
      <c r="E29" s="22">
        <v>562.9</v>
      </c>
      <c r="F29" s="22">
        <v>0</v>
      </c>
      <c r="G29" s="22">
        <f>E29*F29</f>
        <v>0</v>
      </c>
      <c r="H29" s="23">
        <f>G29</f>
        <v>0</v>
      </c>
    </row>
    <row r="30" spans="1:8" ht="16.5" customHeight="1">
      <c r="A30" s="10" t="s">
        <v>51</v>
      </c>
      <c r="B30" s="4" t="s">
        <v>14</v>
      </c>
      <c r="C30" s="36" t="s">
        <v>52</v>
      </c>
      <c r="D30" s="37"/>
      <c r="E30" s="38"/>
      <c r="F30" s="38"/>
      <c r="G30" s="39"/>
      <c r="H30" s="6"/>
    </row>
    <row r="31" spans="1:8" ht="24.75" customHeight="1">
      <c r="A31" s="26" t="s">
        <v>53</v>
      </c>
      <c r="B31" s="27" t="s">
        <v>54</v>
      </c>
      <c r="C31" s="28" t="s">
        <v>137</v>
      </c>
      <c r="D31" s="27" t="s">
        <v>25</v>
      </c>
      <c r="E31" s="60">
        <v>129.6</v>
      </c>
      <c r="F31" s="29">
        <v>0</v>
      </c>
      <c r="G31" s="22">
        <f>E31*F31</f>
        <v>0</v>
      </c>
      <c r="H31" s="23">
        <f>G31</f>
        <v>0</v>
      </c>
    </row>
    <row r="32" spans="1:8" ht="17.25" customHeight="1">
      <c r="A32" s="30" t="s">
        <v>55</v>
      </c>
      <c r="B32" s="31" t="s">
        <v>11</v>
      </c>
      <c r="C32" s="32" t="s">
        <v>56</v>
      </c>
      <c r="D32" s="33"/>
      <c r="E32" s="34"/>
      <c r="F32" s="34"/>
      <c r="G32" s="35"/>
      <c r="H32" s="6"/>
    </row>
    <row r="33" spans="1:8" ht="19.5" customHeight="1">
      <c r="A33" s="30" t="s">
        <v>57</v>
      </c>
      <c r="B33" s="31" t="s">
        <v>14</v>
      </c>
      <c r="C33" s="40" t="s">
        <v>58</v>
      </c>
      <c r="D33" s="41"/>
      <c r="E33" s="42"/>
      <c r="F33" s="42"/>
      <c r="G33" s="43"/>
      <c r="H33" s="6"/>
    </row>
    <row r="34" spans="1:8" ht="29.25" customHeight="1">
      <c r="A34" s="26" t="s">
        <v>59</v>
      </c>
      <c r="B34" s="27" t="s">
        <v>60</v>
      </c>
      <c r="C34" s="28" t="s">
        <v>61</v>
      </c>
      <c r="D34" s="27" t="s">
        <v>40</v>
      </c>
      <c r="E34" s="60">
        <v>10</v>
      </c>
      <c r="F34" s="29">
        <v>0</v>
      </c>
      <c r="G34" s="22">
        <f>E34*F34</f>
        <v>0</v>
      </c>
      <c r="H34" s="23">
        <f>G34</f>
        <v>0</v>
      </c>
    </row>
    <row r="35" spans="1:8" ht="19.5" customHeight="1">
      <c r="A35" s="10" t="s">
        <v>62</v>
      </c>
      <c r="B35" s="4" t="s">
        <v>14</v>
      </c>
      <c r="C35" s="45" t="s">
        <v>161</v>
      </c>
      <c r="D35" s="20"/>
      <c r="E35" s="22"/>
      <c r="F35" s="22"/>
      <c r="G35" s="22"/>
      <c r="H35" s="44"/>
    </row>
    <row r="36" spans="1:8" ht="27.75" customHeight="1">
      <c r="A36" s="19" t="s">
        <v>166</v>
      </c>
      <c r="B36" s="20" t="s">
        <v>63</v>
      </c>
      <c r="C36" s="21" t="s">
        <v>165</v>
      </c>
      <c r="D36" s="20" t="s">
        <v>29</v>
      </c>
      <c r="E36" s="22">
        <v>2</v>
      </c>
      <c r="F36" s="22">
        <v>0</v>
      </c>
      <c r="G36" s="22">
        <f>E36*F36</f>
        <v>0</v>
      </c>
      <c r="H36" s="44"/>
    </row>
    <row r="37" spans="1:8" ht="17.25" customHeight="1">
      <c r="A37" s="48" t="s">
        <v>64</v>
      </c>
      <c r="B37" s="49" t="s">
        <v>11</v>
      </c>
      <c r="C37" s="46" t="s">
        <v>65</v>
      </c>
      <c r="D37" s="37"/>
      <c r="E37" s="38"/>
      <c r="F37" s="38"/>
      <c r="G37" s="47"/>
      <c r="H37" s="6"/>
    </row>
    <row r="38" spans="1:8" ht="17.25" customHeight="1">
      <c r="A38" s="10" t="s">
        <v>66</v>
      </c>
      <c r="B38" s="4" t="s">
        <v>14</v>
      </c>
      <c r="C38" s="11" t="s">
        <v>67</v>
      </c>
      <c r="D38" s="12"/>
      <c r="E38" s="13"/>
      <c r="F38" s="13"/>
      <c r="G38" s="14"/>
      <c r="H38" s="6"/>
    </row>
    <row r="39" spans="1:8" ht="24.75" customHeight="1">
      <c r="A39" s="19" t="s">
        <v>68</v>
      </c>
      <c r="B39" s="20" t="s">
        <v>69</v>
      </c>
      <c r="C39" s="21" t="s">
        <v>70</v>
      </c>
      <c r="D39" s="20" t="s">
        <v>25</v>
      </c>
      <c r="E39" s="22">
        <v>2.4</v>
      </c>
      <c r="F39" s="22">
        <v>0</v>
      </c>
      <c r="G39" s="22">
        <f>E39*F39</f>
        <v>0</v>
      </c>
      <c r="H39" s="25"/>
    </row>
    <row r="40" spans="1:12" ht="17.25" customHeight="1">
      <c r="A40" s="19" t="s">
        <v>71</v>
      </c>
      <c r="B40" s="20" t="s">
        <v>69</v>
      </c>
      <c r="C40" s="21" t="s">
        <v>72</v>
      </c>
      <c r="D40" s="20" t="s">
        <v>40</v>
      </c>
      <c r="E40" s="22">
        <v>24</v>
      </c>
      <c r="F40" s="22">
        <v>0</v>
      </c>
      <c r="G40" s="22">
        <f>E40*F40</f>
        <v>0</v>
      </c>
      <c r="H40" s="25"/>
      <c r="L40" s="39"/>
    </row>
    <row r="41" spans="1:12" ht="23.25" customHeight="1">
      <c r="A41" s="19" t="s">
        <v>164</v>
      </c>
      <c r="B41" s="20" t="s">
        <v>69</v>
      </c>
      <c r="C41" s="21" t="s">
        <v>73</v>
      </c>
      <c r="D41" s="20" t="s">
        <v>29</v>
      </c>
      <c r="E41" s="22">
        <v>6</v>
      </c>
      <c r="F41" s="22">
        <v>0</v>
      </c>
      <c r="G41" s="22">
        <f>E41*F41</f>
        <v>0</v>
      </c>
      <c r="H41" s="25"/>
      <c r="L41" s="39"/>
    </row>
    <row r="42" spans="1:12" ht="20.25" customHeight="1">
      <c r="A42" s="10" t="s">
        <v>74</v>
      </c>
      <c r="B42" s="4" t="s">
        <v>11</v>
      </c>
      <c r="C42" s="11" t="s">
        <v>75</v>
      </c>
      <c r="D42" s="12"/>
      <c r="E42" s="13"/>
      <c r="F42" s="13"/>
      <c r="G42" s="14"/>
      <c r="H42" s="6"/>
      <c r="L42" s="39"/>
    </row>
    <row r="43" spans="1:12" ht="20.25" customHeight="1">
      <c r="A43" s="10" t="s">
        <v>76</v>
      </c>
      <c r="B43" s="4" t="s">
        <v>14</v>
      </c>
      <c r="C43" s="63" t="s">
        <v>77</v>
      </c>
      <c r="D43" s="63"/>
      <c r="E43" s="50"/>
      <c r="F43" s="13"/>
      <c r="G43" s="14"/>
      <c r="H43" s="6"/>
      <c r="L43" s="61"/>
    </row>
    <row r="44" spans="1:12" ht="27.75" customHeight="1">
      <c r="A44" s="19" t="s">
        <v>78</v>
      </c>
      <c r="B44" s="20" t="s">
        <v>79</v>
      </c>
      <c r="C44" s="21" t="s">
        <v>80</v>
      </c>
      <c r="D44" s="20" t="s">
        <v>37</v>
      </c>
      <c r="E44" s="22">
        <v>51.75</v>
      </c>
      <c r="F44" s="22">
        <v>0</v>
      </c>
      <c r="G44" s="22">
        <f aca="true" t="shared" si="1" ref="G44:G58">E44*F44</f>
        <v>0</v>
      </c>
      <c r="H44" s="25"/>
      <c r="L44" s="61"/>
    </row>
    <row r="45" spans="1:8" ht="17.25" customHeight="1">
      <c r="A45" s="30" t="s">
        <v>81</v>
      </c>
      <c r="B45" s="31" t="s">
        <v>14</v>
      </c>
      <c r="C45" s="32" t="s">
        <v>82</v>
      </c>
      <c r="D45" s="33"/>
      <c r="E45" s="34"/>
      <c r="F45" s="34"/>
      <c r="G45" s="35"/>
      <c r="H45" s="6"/>
    </row>
    <row r="46" spans="1:8" ht="27.75" customHeight="1">
      <c r="A46" s="26" t="s">
        <v>83</v>
      </c>
      <c r="B46" s="27" t="s">
        <v>84</v>
      </c>
      <c r="C46" s="28" t="s">
        <v>85</v>
      </c>
      <c r="D46" s="27" t="s">
        <v>37</v>
      </c>
      <c r="E46" s="60">
        <v>755</v>
      </c>
      <c r="F46" s="29">
        <v>0</v>
      </c>
      <c r="G46" s="22">
        <f t="shared" si="1"/>
        <v>0</v>
      </c>
      <c r="H46" s="25"/>
    </row>
    <row r="47" spans="1:8" ht="27.75" customHeight="1">
      <c r="A47" s="26" t="s">
        <v>86</v>
      </c>
      <c r="B47" s="27" t="s">
        <v>84</v>
      </c>
      <c r="C47" s="28" t="s">
        <v>156</v>
      </c>
      <c r="D47" s="27" t="s">
        <v>37</v>
      </c>
      <c r="E47" s="60">
        <v>34.5</v>
      </c>
      <c r="F47" s="29">
        <v>0</v>
      </c>
      <c r="G47" s="22">
        <f t="shared" si="1"/>
        <v>0</v>
      </c>
      <c r="H47" s="25"/>
    </row>
    <row r="48" spans="1:8" ht="36" customHeight="1">
      <c r="A48" s="26" t="s">
        <v>89</v>
      </c>
      <c r="B48" s="20" t="s">
        <v>84</v>
      </c>
      <c r="C48" s="21" t="s">
        <v>87</v>
      </c>
      <c r="D48" s="20" t="s">
        <v>88</v>
      </c>
      <c r="E48" s="22">
        <v>271.73</v>
      </c>
      <c r="F48" s="22">
        <v>0</v>
      </c>
      <c r="G48" s="22">
        <f t="shared" si="1"/>
        <v>0</v>
      </c>
      <c r="H48" s="25"/>
    </row>
    <row r="49" spans="1:8" ht="36" customHeight="1">
      <c r="A49" s="26" t="s">
        <v>157</v>
      </c>
      <c r="B49" s="20" t="s">
        <v>84</v>
      </c>
      <c r="C49" s="21" t="s">
        <v>160</v>
      </c>
      <c r="D49" s="20" t="s">
        <v>37</v>
      </c>
      <c r="E49" s="22">
        <v>731</v>
      </c>
      <c r="F49" s="22">
        <v>0</v>
      </c>
      <c r="G49" s="22">
        <f t="shared" si="1"/>
        <v>0</v>
      </c>
      <c r="H49" s="25"/>
    </row>
    <row r="50" spans="1:8" ht="36" customHeight="1">
      <c r="A50" s="26" t="s">
        <v>90</v>
      </c>
      <c r="B50" s="20" t="s">
        <v>84</v>
      </c>
      <c r="C50" s="21" t="s">
        <v>159</v>
      </c>
      <c r="D50" s="20" t="s">
        <v>37</v>
      </c>
      <c r="E50" s="22">
        <v>2653</v>
      </c>
      <c r="F50" s="22">
        <v>0</v>
      </c>
      <c r="G50" s="22">
        <f t="shared" si="1"/>
        <v>0</v>
      </c>
      <c r="H50" s="25"/>
    </row>
    <row r="51" spans="1:8" ht="35.25" customHeight="1">
      <c r="A51" s="26" t="s">
        <v>158</v>
      </c>
      <c r="B51" s="20" t="s">
        <v>84</v>
      </c>
      <c r="C51" s="21" t="s">
        <v>91</v>
      </c>
      <c r="D51" s="20" t="s">
        <v>37</v>
      </c>
      <c r="E51" s="22">
        <v>3310</v>
      </c>
      <c r="F51" s="22">
        <v>0</v>
      </c>
      <c r="G51" s="22">
        <f t="shared" si="1"/>
        <v>0</v>
      </c>
      <c r="H51" s="23">
        <f>SUM(G46:G51)</f>
        <v>0</v>
      </c>
    </row>
    <row r="52" spans="1:8" ht="15.75" customHeight="1">
      <c r="A52" s="10" t="s">
        <v>92</v>
      </c>
      <c r="B52" s="4" t="s">
        <v>14</v>
      </c>
      <c r="C52" s="11" t="s">
        <v>93</v>
      </c>
      <c r="D52" s="12"/>
      <c r="E52" s="13"/>
      <c r="F52" s="13"/>
      <c r="G52" s="14"/>
      <c r="H52" s="6"/>
    </row>
    <row r="53" spans="1:8" ht="25.5" customHeight="1">
      <c r="A53" s="19" t="s">
        <v>94</v>
      </c>
      <c r="B53" s="20" t="s">
        <v>95</v>
      </c>
      <c r="C53" s="21" t="s">
        <v>138</v>
      </c>
      <c r="D53" s="20" t="s">
        <v>37</v>
      </c>
      <c r="E53" s="22">
        <v>62.5</v>
      </c>
      <c r="F53" s="22">
        <v>0</v>
      </c>
      <c r="G53" s="22">
        <f t="shared" si="1"/>
        <v>0</v>
      </c>
      <c r="H53" s="23">
        <f>G53</f>
        <v>0</v>
      </c>
    </row>
    <row r="54" spans="1:8" ht="15" customHeight="1">
      <c r="A54" s="10" t="s">
        <v>96</v>
      </c>
      <c r="B54" s="4" t="s">
        <v>14</v>
      </c>
      <c r="C54" s="11" t="s">
        <v>97</v>
      </c>
      <c r="D54" s="12"/>
      <c r="E54" s="13"/>
      <c r="F54" s="13"/>
      <c r="G54" s="14"/>
      <c r="H54" s="6"/>
    </row>
    <row r="55" spans="1:8" ht="19.5" customHeight="1">
      <c r="A55" s="19" t="s">
        <v>98</v>
      </c>
      <c r="B55" s="20" t="s">
        <v>99</v>
      </c>
      <c r="C55" s="21" t="s">
        <v>100</v>
      </c>
      <c r="D55" s="20" t="s">
        <v>37</v>
      </c>
      <c r="E55" s="22">
        <v>744</v>
      </c>
      <c r="F55" s="22">
        <v>0</v>
      </c>
      <c r="G55" s="22">
        <f t="shared" si="1"/>
        <v>0</v>
      </c>
      <c r="H55" s="23">
        <f>G55</f>
        <v>0</v>
      </c>
    </row>
    <row r="56" spans="1:8" ht="15.75" customHeight="1">
      <c r="A56" s="10" t="s">
        <v>101</v>
      </c>
      <c r="B56" s="4" t="s">
        <v>14</v>
      </c>
      <c r="C56" s="11" t="s">
        <v>102</v>
      </c>
      <c r="D56" s="12"/>
      <c r="E56" s="13"/>
      <c r="F56" s="13"/>
      <c r="G56" s="14"/>
      <c r="H56" s="23"/>
    </row>
    <row r="57" spans="1:8" ht="37.5" customHeight="1">
      <c r="A57" s="19" t="s">
        <v>103</v>
      </c>
      <c r="B57" s="20" t="s">
        <v>104</v>
      </c>
      <c r="C57" s="21" t="s">
        <v>105</v>
      </c>
      <c r="D57" s="20" t="s">
        <v>37</v>
      </c>
      <c r="E57" s="22">
        <v>69</v>
      </c>
      <c r="F57" s="22">
        <v>0</v>
      </c>
      <c r="G57" s="22">
        <f t="shared" si="1"/>
        <v>0</v>
      </c>
      <c r="H57" s="23">
        <f>G57</f>
        <v>0</v>
      </c>
    </row>
    <row r="58" spans="1:8" ht="33" customHeight="1">
      <c r="A58" s="19" t="s">
        <v>106</v>
      </c>
      <c r="B58" s="20" t="s">
        <v>107</v>
      </c>
      <c r="C58" s="51" t="s">
        <v>108</v>
      </c>
      <c r="D58" s="20" t="s">
        <v>37</v>
      </c>
      <c r="E58" s="22">
        <v>120.75</v>
      </c>
      <c r="F58" s="22">
        <v>0</v>
      </c>
      <c r="G58" s="22">
        <f t="shared" si="1"/>
        <v>0</v>
      </c>
      <c r="H58" s="23"/>
    </row>
    <row r="59" spans="1:8" ht="16.5" customHeight="1">
      <c r="A59" s="10" t="s">
        <v>109</v>
      </c>
      <c r="B59" s="4" t="s">
        <v>11</v>
      </c>
      <c r="C59" s="11" t="s">
        <v>115</v>
      </c>
      <c r="D59" s="12"/>
      <c r="E59" s="13"/>
      <c r="F59" s="13"/>
      <c r="G59" s="14"/>
      <c r="H59" s="6"/>
    </row>
    <row r="60" spans="1:8" ht="16.5" customHeight="1">
      <c r="A60" s="10" t="s">
        <v>110</v>
      </c>
      <c r="B60" s="4" t="s">
        <v>14</v>
      </c>
      <c r="C60" s="11" t="s">
        <v>117</v>
      </c>
      <c r="D60" s="12"/>
      <c r="E60" s="13"/>
      <c r="F60" s="13"/>
      <c r="G60" s="14"/>
      <c r="H60" s="6"/>
    </row>
    <row r="61" spans="1:8" ht="29.25" customHeight="1">
      <c r="A61" s="26" t="s">
        <v>111</v>
      </c>
      <c r="B61" s="27" t="s">
        <v>95</v>
      </c>
      <c r="C61" s="28" t="s">
        <v>119</v>
      </c>
      <c r="D61" s="27" t="s">
        <v>37</v>
      </c>
      <c r="E61" s="60">
        <v>1184</v>
      </c>
      <c r="F61" s="29">
        <v>0</v>
      </c>
      <c r="G61" s="22">
        <f>E61*F61</f>
        <v>0</v>
      </c>
      <c r="H61" s="23">
        <f>G61</f>
        <v>0</v>
      </c>
    </row>
    <row r="62" spans="1:8" ht="14.25" customHeight="1">
      <c r="A62" s="10" t="s">
        <v>112</v>
      </c>
      <c r="B62" s="4" t="s">
        <v>14</v>
      </c>
      <c r="C62" s="11" t="s">
        <v>122</v>
      </c>
      <c r="D62" s="12"/>
      <c r="E62" s="13"/>
      <c r="F62" s="13"/>
      <c r="G62" s="14"/>
      <c r="H62" s="6"/>
    </row>
    <row r="63" spans="1:8" ht="29.25" customHeight="1">
      <c r="A63" s="19" t="s">
        <v>113</v>
      </c>
      <c r="B63" s="20" t="s">
        <v>123</v>
      </c>
      <c r="C63" s="21" t="s">
        <v>124</v>
      </c>
      <c r="D63" s="20" t="s">
        <v>37</v>
      </c>
      <c r="E63" s="22">
        <v>2801</v>
      </c>
      <c r="F63" s="22">
        <v>0</v>
      </c>
      <c r="G63" s="22">
        <f>E63*F63</f>
        <v>0</v>
      </c>
      <c r="H63" s="23">
        <f>G63</f>
        <v>0</v>
      </c>
    </row>
    <row r="64" spans="1:8" ht="25.5" customHeight="1">
      <c r="A64" s="10" t="s">
        <v>114</v>
      </c>
      <c r="B64" s="4" t="s">
        <v>11</v>
      </c>
      <c r="C64" s="11" t="s">
        <v>125</v>
      </c>
      <c r="D64" s="12"/>
      <c r="E64" s="13"/>
      <c r="F64" s="13"/>
      <c r="G64" s="14"/>
      <c r="H64" s="6"/>
    </row>
    <row r="65" spans="1:8" ht="16.5" customHeight="1">
      <c r="A65" s="10" t="s">
        <v>116</v>
      </c>
      <c r="B65" s="4" t="s">
        <v>14</v>
      </c>
      <c r="C65" s="11" t="s">
        <v>126</v>
      </c>
      <c r="D65" s="12"/>
      <c r="E65" s="13"/>
      <c r="F65" s="13"/>
      <c r="G65" s="14"/>
      <c r="H65" s="6"/>
    </row>
    <row r="66" spans="1:8" ht="39" customHeight="1">
      <c r="A66" s="19" t="s">
        <v>118</v>
      </c>
      <c r="B66" s="20" t="s">
        <v>127</v>
      </c>
      <c r="C66" s="21" t="s">
        <v>128</v>
      </c>
      <c r="D66" s="20" t="s">
        <v>37</v>
      </c>
      <c r="E66" s="22">
        <v>27.43</v>
      </c>
      <c r="F66" s="22">
        <v>0</v>
      </c>
      <c r="G66" s="22">
        <f aca="true" t="shared" si="2" ref="G66:G71">E66*F66</f>
        <v>0</v>
      </c>
      <c r="H66" s="25"/>
    </row>
    <row r="67" spans="1:8" ht="39" customHeight="1">
      <c r="A67" s="19" t="s">
        <v>167</v>
      </c>
      <c r="B67" s="20" t="s">
        <v>127</v>
      </c>
      <c r="C67" s="21" t="s">
        <v>129</v>
      </c>
      <c r="D67" s="20" t="s">
        <v>37</v>
      </c>
      <c r="E67" s="22">
        <v>57.34</v>
      </c>
      <c r="F67" s="22">
        <v>0</v>
      </c>
      <c r="G67" s="22">
        <f t="shared" si="2"/>
        <v>0</v>
      </c>
      <c r="H67" s="25"/>
    </row>
    <row r="68" spans="1:8" ht="18" customHeight="1">
      <c r="A68" s="10" t="s">
        <v>120</v>
      </c>
      <c r="B68" s="4" t="s">
        <v>14</v>
      </c>
      <c r="C68" s="11" t="s">
        <v>130</v>
      </c>
      <c r="D68" s="12"/>
      <c r="E68" s="13"/>
      <c r="F68" s="13"/>
      <c r="G68" s="14"/>
      <c r="H68" s="6"/>
    </row>
    <row r="69" spans="1:8" ht="29.25" customHeight="1">
      <c r="A69" s="19" t="s">
        <v>121</v>
      </c>
      <c r="B69" s="20" t="s">
        <v>131</v>
      </c>
      <c r="C69" s="21" t="s">
        <v>132</v>
      </c>
      <c r="D69" s="20" t="s">
        <v>29</v>
      </c>
      <c r="E69" s="22">
        <v>6</v>
      </c>
      <c r="F69" s="22">
        <v>0</v>
      </c>
      <c r="G69" s="22">
        <f t="shared" si="2"/>
        <v>0</v>
      </c>
      <c r="H69" s="25"/>
    </row>
    <row r="70" spans="1:8" ht="29.25" customHeight="1">
      <c r="A70" s="19" t="s">
        <v>168</v>
      </c>
      <c r="B70" s="20" t="s">
        <v>131</v>
      </c>
      <c r="C70" s="21" t="s">
        <v>133</v>
      </c>
      <c r="D70" s="20" t="s">
        <v>29</v>
      </c>
      <c r="E70" s="22">
        <v>8</v>
      </c>
      <c r="F70" s="22">
        <v>0</v>
      </c>
      <c r="G70" s="22">
        <f t="shared" si="2"/>
        <v>0</v>
      </c>
      <c r="H70" s="25"/>
    </row>
    <row r="71" spans="1:8" ht="33" customHeight="1">
      <c r="A71" s="19" t="s">
        <v>169</v>
      </c>
      <c r="B71" s="20" t="s">
        <v>162</v>
      </c>
      <c r="C71" s="21" t="s">
        <v>163</v>
      </c>
      <c r="D71" s="20" t="s">
        <v>29</v>
      </c>
      <c r="E71" s="22">
        <v>78</v>
      </c>
      <c r="F71" s="22">
        <v>0</v>
      </c>
      <c r="G71" s="22">
        <f t="shared" si="2"/>
        <v>0</v>
      </c>
      <c r="H71" s="25"/>
    </row>
    <row r="72" spans="1:8" ht="20.25" customHeight="1">
      <c r="A72" s="52" t="s">
        <v>134</v>
      </c>
      <c r="B72" s="53"/>
      <c r="C72" s="54"/>
      <c r="D72" s="54"/>
      <c r="E72" s="54"/>
      <c r="F72" s="55"/>
      <c r="G72" s="56">
        <f>SUM(G10:G71)</f>
        <v>0</v>
      </c>
      <c r="H72" s="25"/>
    </row>
    <row r="73" spans="1:8" ht="20.25" customHeight="1">
      <c r="A73" s="52" t="s">
        <v>135</v>
      </c>
      <c r="B73" s="53"/>
      <c r="C73" s="54"/>
      <c r="D73" s="54"/>
      <c r="E73" s="54"/>
      <c r="F73" s="55"/>
      <c r="G73" s="56">
        <f>G72*23%</f>
        <v>0</v>
      </c>
      <c r="H73" s="25"/>
    </row>
    <row r="74" spans="1:8" ht="20.25" customHeight="1">
      <c r="A74" s="52" t="s">
        <v>136</v>
      </c>
      <c r="B74" s="53"/>
      <c r="C74" s="54"/>
      <c r="D74" s="54"/>
      <c r="E74" s="54"/>
      <c r="F74" s="55"/>
      <c r="G74" s="56">
        <f>G72+G73</f>
        <v>0</v>
      </c>
      <c r="H74" s="25"/>
    </row>
    <row r="75" spans="1:8" ht="11.25">
      <c r="A75" s="57"/>
      <c r="B75" s="57"/>
      <c r="C75" s="58"/>
      <c r="D75" s="57"/>
      <c r="E75" s="57"/>
      <c r="F75" s="59"/>
      <c r="G75" s="59"/>
      <c r="H75" s="57"/>
    </row>
    <row r="76" spans="1:8" ht="11.25">
      <c r="A76" s="69"/>
      <c r="B76" s="69"/>
      <c r="C76" s="61"/>
      <c r="D76" s="69"/>
      <c r="E76" s="69"/>
      <c r="F76" s="70"/>
      <c r="G76" s="70"/>
      <c r="H76" s="69"/>
    </row>
    <row r="77" spans="1:8" ht="11.25">
      <c r="A77" s="69"/>
      <c r="B77" s="69"/>
      <c r="C77" s="61"/>
      <c r="D77" s="69"/>
      <c r="E77" s="69"/>
      <c r="F77" s="70"/>
      <c r="G77" s="70"/>
      <c r="H77" s="69"/>
    </row>
    <row r="78" spans="1:8" ht="11.25">
      <c r="A78" s="69"/>
      <c r="B78" s="69"/>
      <c r="C78" s="61"/>
      <c r="D78" s="69"/>
      <c r="E78" s="69"/>
      <c r="F78" s="70"/>
      <c r="G78" s="70"/>
      <c r="H78" s="69"/>
    </row>
    <row r="79" spans="3:7" ht="14.25" customHeight="1">
      <c r="C79" s="71" t="s">
        <v>175</v>
      </c>
      <c r="D79" s="71"/>
      <c r="E79" s="71"/>
      <c r="F79" s="71"/>
      <c r="G79" s="68"/>
    </row>
    <row r="80" spans="3:7" ht="30.75" customHeight="1">
      <c r="C80" s="72" t="s">
        <v>176</v>
      </c>
      <c r="D80" s="71"/>
      <c r="E80" s="71"/>
      <c r="F80" s="71"/>
      <c r="G80" s="68"/>
    </row>
  </sheetData>
  <sheetProtection selectLockedCells="1" selectUnlockedCells="1"/>
  <mergeCells count="12">
    <mergeCell ref="C79:F79"/>
    <mergeCell ref="C80:F80"/>
    <mergeCell ref="F1:G1"/>
    <mergeCell ref="C43:D43"/>
    <mergeCell ref="A2:G2"/>
    <mergeCell ref="A3:G3"/>
    <mergeCell ref="A4:G4"/>
    <mergeCell ref="A5:A6"/>
    <mergeCell ref="B5:B6"/>
    <mergeCell ref="C5:C6"/>
    <mergeCell ref="D5:D6"/>
    <mergeCell ref="E5:E6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2015-09-25T07:11:54Z</cp:lastPrinted>
  <dcterms:modified xsi:type="dcterms:W3CDTF">2015-09-25T07:12:19Z</dcterms:modified>
  <cp:category/>
  <cp:version/>
  <cp:contentType/>
  <cp:contentStatus/>
  <cp:revision>3</cp:revision>
</cp:coreProperties>
</file>