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 iterateDelta="1E-4" fullPrecision="0"/>
</workbook>
</file>

<file path=xl/calcChain.xml><?xml version="1.0" encoding="utf-8"?>
<calcChain xmlns="http://schemas.openxmlformats.org/spreadsheetml/2006/main">
  <c r="G38" i="1"/>
  <c r="G39"/>
  <c r="G40"/>
  <c r="G37"/>
  <c r="G34"/>
  <c r="G35"/>
  <c r="G33"/>
  <c r="G31"/>
  <c r="G30"/>
  <c r="G27"/>
  <c r="G28"/>
  <c r="G26"/>
  <c r="G23"/>
  <c r="G24"/>
  <c r="G22"/>
  <c r="G20"/>
  <c r="G19"/>
  <c r="G14"/>
  <c r="G15"/>
  <c r="G16"/>
  <c r="G17"/>
  <c r="G13"/>
  <c r="G11"/>
  <c r="G41" l="1"/>
  <c r="G42" s="1"/>
  <c r="G43" s="1"/>
</calcChain>
</file>

<file path=xl/sharedStrings.xml><?xml version="1.0" encoding="utf-8"?>
<sst xmlns="http://schemas.openxmlformats.org/spreadsheetml/2006/main" count="119" uniqueCount="92">
  <si>
    <t>Lp.</t>
  </si>
  <si>
    <t>Podstawa wyceny</t>
  </si>
  <si>
    <t>Opis</t>
  </si>
  <si>
    <t>Jedn. miary</t>
  </si>
  <si>
    <t>Ilość</t>
  </si>
  <si>
    <t>Cena</t>
  </si>
  <si>
    <t>Wartość</t>
  </si>
  <si>
    <t>zł</t>
  </si>
  <si>
    <t>(5 x 6)</t>
  </si>
  <si>
    <t>ROBOTY POMIAROWE - CPV 45111200-0</t>
  </si>
  <si>
    <t>1 d.1</t>
  </si>
  <si>
    <t>D-01.01.01</t>
  </si>
  <si>
    <t>Roboty pomiarowe przy liniowych robotach ziemnych - trasa dróg w terenie równinnym.(obsługa geodezyjna inwentaryzacja powykonawcza)</t>
  </si>
  <si>
    <t>km</t>
  </si>
  <si>
    <t>ROBOTY ROZBIÓRKOWE - CPV 45111100-9</t>
  </si>
  <si>
    <t>2 d.2</t>
  </si>
  <si>
    <t>D.01.02.04</t>
  </si>
  <si>
    <t>Cięcie piłą nawierzchni bitumicznych na gł 5.0 cm (złączenie nawierzchni)</t>
  </si>
  <si>
    <t>m</t>
  </si>
  <si>
    <t>3 d.2</t>
  </si>
  <si>
    <t>Rozebranie nawierzchni z chodnikowych płyt betonowych na podsypce piaskowej z transportem materiału z rozbiórki poza teren budowy</t>
  </si>
  <si>
    <t>m2</t>
  </si>
  <si>
    <t>4 d.2</t>
  </si>
  <si>
    <t>Rozebranie obżerzy betonowych transportem materiału z rozbiórki poza teren budowy</t>
  </si>
  <si>
    <t>5 d.2</t>
  </si>
  <si>
    <t>Rozebranie krawężników beronowych 15x30 cm z transportem materiału z rozbiórki poza teren budowy</t>
  </si>
  <si>
    <t>6 d.2</t>
  </si>
  <si>
    <t>D.05.03.11</t>
  </si>
  <si>
    <t>Korekcyjne frezowanie nawierzchni bitumicznej o gr. do 7.0 cm z wywozem materiału w miejsce wskazane przez inwestora</t>
  </si>
  <si>
    <t>ROBOTY ZIEMNE -CPV 45111200-0</t>
  </si>
  <si>
    <t>7 d.3</t>
  </si>
  <si>
    <t>D-02.01.01</t>
  </si>
  <si>
    <t>Roboty ziemne z wbudowaniem ziemi w pobocze drogi roboty poprzeczne wg tabeli robót ziemnych</t>
  </si>
  <si>
    <t>m3</t>
  </si>
  <si>
    <t>8 d.3</t>
  </si>
  <si>
    <t>D-03.02.01</t>
  </si>
  <si>
    <t>Wykonanie formowanie i zagęszczanie nasypów wg tabeli robót ziemnych (ziemia dostarczona z dokopu)</t>
  </si>
  <si>
    <t>NAWIERZCHNIA BITUMICZNA JEZDNI - CPV 45233252-0</t>
  </si>
  <si>
    <t>9 d.4</t>
  </si>
  <si>
    <t>D.04.03.01</t>
  </si>
  <si>
    <t>Oczyszczenie i skropienie istniejącej nawierzchni oraz warstw konstrukcyjnych emulsją asfaltową szybkorozpadową</t>
  </si>
  <si>
    <t>10 d.4</t>
  </si>
  <si>
    <t>D.05.03.05 b</t>
  </si>
  <si>
    <t>Wyrównanie istniejącej nawierzchni mieszanka mineralno-asfaltową AC 11 W 50/70 dla KR 2, w ilości min 100 kg/m2</t>
  </si>
  <si>
    <t>t</t>
  </si>
  <si>
    <t>11 d.4</t>
  </si>
  <si>
    <t>D.05.03.05a</t>
  </si>
  <si>
    <t>Warstwa ścieralna z betonu asfaltowego AC 11 S 50/70 dla KR 2, grubość warstwy po zagęszczeniu 3.0 cm</t>
  </si>
  <si>
    <t>KRAWĘŻNIKI WRAZ Z ŁAWAMI - CPV 45233330-1</t>
  </si>
  <si>
    <t>12 d.5</t>
  </si>
  <si>
    <t>D-08.01.01</t>
  </si>
  <si>
    <t>Krawężniki betonowe o wymiarach 15x30 cm wraz z wykonaniem ław z betonu C12/15 na podsypce cem- piaskowej 264.0</t>
  </si>
  <si>
    <t>13 d.5</t>
  </si>
  <si>
    <t>Krawężniki betonowe o wymiarach 15x30 cm wraz z wykonaniem ław z betonu C12/15 na podsypce cem- piaskowej krawężnik wtopiony 20.0</t>
  </si>
  <si>
    <t>14 d.5</t>
  </si>
  <si>
    <t>Krawężniki betonowe o wymiarach 15x30 cm wraz z wykonaniem ław z betonu C12/15 na podsypce cem- piaskowej krawężnik ułożony na płask 20.0</t>
  </si>
  <si>
    <t>15 d.6</t>
  </si>
  <si>
    <t>D-05.03.23a</t>
  </si>
  <si>
    <t>Nawierzchnia zjazdów z kostki brukowej betonowej grubości 8 cm szarej, układane na podsypce cementowo-piaskowej 1:4 gr. 3 cm, spoiny wypełniane piaskiem 9*12.75=114.75</t>
  </si>
  <si>
    <t>16 d.6</t>
  </si>
  <si>
    <t>D-04.05.01</t>
  </si>
  <si>
    <t>Podbudowa z gruntu stabilizowanego cementem Rm= 5.0 MPa gr. 20.0 cm</t>
  </si>
  <si>
    <t>CHODNIKI - CPV - 45233222-1</t>
  </si>
  <si>
    <t>17 d.7</t>
  </si>
  <si>
    <t>D-08.03.01</t>
  </si>
  <si>
    <t>Obrzeża betonowe o wymiarach 30x8 cm wibroprasowane na podsypce piaskowej z wypełnieniem spoin zaprawą cementową</t>
  </si>
  <si>
    <t>18 d.7</t>
  </si>
  <si>
    <t>Podbudowa z gruntu stabilizowanego cementem Rm= 1.5 MPa gr. 10.0 cm</t>
  </si>
  <si>
    <t>19 d.7</t>
  </si>
  <si>
    <t>D-08.02.02</t>
  </si>
  <si>
    <t>Chodniki z kostki betonowej wibroprasowanej gr 6 cm na podsypce cem- piaskowej 1:4 gr 3.0 cm</t>
  </si>
  <si>
    <t>ROBOTY WYKOŃCZENIOWE - CPV 45232150-8 45232310-8</t>
  </si>
  <si>
    <t>20 d.8</t>
  </si>
  <si>
    <t>D.03.02.01a</t>
  </si>
  <si>
    <t>Regulacja wysokościowa studni telekomunikacyjnych</t>
  </si>
  <si>
    <t>kpl</t>
  </si>
  <si>
    <t>21 d.8</t>
  </si>
  <si>
    <t>Regulacja wysokościowa zasuw i studzienek wodociągowych</t>
  </si>
  <si>
    <t>22 d.8</t>
  </si>
  <si>
    <t>Regulacja wysokościowa studni kanalizacji sanitarnej i deszczowej</t>
  </si>
  <si>
    <t>23 d.8</t>
  </si>
  <si>
    <t>Regulacja wysokościowa studzienek ściekowych</t>
  </si>
  <si>
    <t>Wartość kosztorysowa robót bez podatku VAT</t>
  </si>
  <si>
    <t>Ogółem wartość kosztorysowa robót</t>
  </si>
  <si>
    <t>PODBUDOWA I NAWIERZCHNIA ZJAZDÓW O NAWIERZCHNI ULEPSZONEJ - CPV 45233330-1 i CPV - 45233252-0</t>
  </si>
  <si>
    <t>Podatek VAT 23%</t>
  </si>
  <si>
    <t>Formularz 2.2. do SIWZ</t>
  </si>
  <si>
    <t>KOSZTORYS OFERTOWY</t>
  </si>
  <si>
    <t>na zamówienie pn.:</t>
  </si>
  <si>
    <t xml:space="preserve">Remont ulicy Staromiejskiej w mieście Iłża w ciągu drogi powiatowej nr 3547W 
      Iłża – Antoniów, odcinek długości 288 m"     
</t>
  </si>
  <si>
    <t>podpis i pieczęć upełnomocnionego przedstawiciela Wykonawcy</t>
  </si>
  <si>
    <t>……………………………..……………………………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</si>
</sst>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" fontId="0" fillId="0" borderId="0" xfId="0" applyNumberForma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29" workbookViewId="0">
      <selection activeCell="A43" sqref="A43:F43"/>
    </sheetView>
  </sheetViews>
  <sheetFormatPr defaultRowHeight="15"/>
  <cols>
    <col min="1" max="1" width="6.85546875" customWidth="1"/>
    <col min="2" max="2" width="11.42578125" customWidth="1"/>
    <col min="3" max="3" width="37.140625" customWidth="1"/>
    <col min="5" max="6" width="9.140625" style="6"/>
    <col min="7" max="7" width="12.7109375" style="6" customWidth="1"/>
  </cols>
  <sheetData>
    <row r="1" spans="1:7">
      <c r="E1" s="22" t="s">
        <v>86</v>
      </c>
      <c r="F1" s="22"/>
      <c r="G1" s="22"/>
    </row>
    <row r="2" spans="1:7">
      <c r="A2" s="23" t="s">
        <v>87</v>
      </c>
      <c r="B2" s="23"/>
      <c r="C2" s="23"/>
      <c r="D2" s="23"/>
      <c r="E2" s="23"/>
      <c r="F2" s="23"/>
      <c r="G2" s="23"/>
    </row>
    <row r="3" spans="1:7">
      <c r="A3" s="19"/>
      <c r="B3" s="19"/>
      <c r="C3" s="24" t="s">
        <v>88</v>
      </c>
      <c r="D3" s="24"/>
      <c r="E3" s="24"/>
      <c r="F3" s="19"/>
      <c r="G3" s="19"/>
    </row>
    <row r="4" spans="1:7" ht="27" customHeight="1">
      <c r="A4" s="25" t="s">
        <v>89</v>
      </c>
      <c r="B4" s="23"/>
      <c r="C4" s="23"/>
      <c r="D4" s="23"/>
      <c r="E4" s="23"/>
      <c r="F4" s="23"/>
      <c r="G4" s="23"/>
    </row>
    <row r="5" spans="1:7">
      <c r="A5" s="1"/>
    </row>
    <row r="6" spans="1:7">
      <c r="A6" s="26" t="s">
        <v>0</v>
      </c>
      <c r="B6" s="26" t="s">
        <v>1</v>
      </c>
      <c r="C6" s="26" t="s">
        <v>2</v>
      </c>
      <c r="D6" s="26" t="s">
        <v>3</v>
      </c>
      <c r="E6" s="29" t="s">
        <v>4</v>
      </c>
      <c r="F6" s="7" t="s">
        <v>5</v>
      </c>
      <c r="G6" s="7" t="s">
        <v>6</v>
      </c>
    </row>
    <row r="7" spans="1:7">
      <c r="A7" s="27"/>
      <c r="B7" s="27"/>
      <c r="C7" s="27"/>
      <c r="D7" s="27"/>
      <c r="E7" s="30"/>
      <c r="F7" s="8" t="s">
        <v>7</v>
      </c>
      <c r="G7" s="8" t="s">
        <v>7</v>
      </c>
    </row>
    <row r="8" spans="1:7">
      <c r="A8" s="28"/>
      <c r="B8" s="28"/>
      <c r="C8" s="28"/>
      <c r="D8" s="28"/>
      <c r="E8" s="31"/>
      <c r="F8" s="9"/>
      <c r="G8" s="10" t="s">
        <v>8</v>
      </c>
    </row>
    <row r="9" spans="1:7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</row>
    <row r="10" spans="1:7" ht="15" customHeight="1">
      <c r="A10" s="2">
        <v>1</v>
      </c>
      <c r="B10" s="20" t="s">
        <v>9</v>
      </c>
      <c r="C10" s="21"/>
      <c r="D10" s="21"/>
      <c r="E10" s="21"/>
      <c r="F10" s="15"/>
      <c r="G10" s="16"/>
    </row>
    <row r="11" spans="1:7" ht="57.75" customHeight="1">
      <c r="A11" s="3" t="s">
        <v>10</v>
      </c>
      <c r="B11" s="4" t="s">
        <v>11</v>
      </c>
      <c r="C11" s="4" t="s">
        <v>12</v>
      </c>
      <c r="D11" s="4" t="s">
        <v>13</v>
      </c>
      <c r="E11" s="18">
        <v>0.28799999999999998</v>
      </c>
      <c r="F11" s="11">
        <v>0</v>
      </c>
      <c r="G11" s="11">
        <f>E11*F11</f>
        <v>0</v>
      </c>
    </row>
    <row r="12" spans="1:7" ht="15" customHeight="1">
      <c r="A12" s="2">
        <v>2</v>
      </c>
      <c r="B12" s="20" t="s">
        <v>14</v>
      </c>
      <c r="C12" s="21"/>
      <c r="D12" s="21"/>
      <c r="E12" s="21"/>
      <c r="F12" s="13"/>
      <c r="G12" s="14"/>
    </row>
    <row r="13" spans="1:7" ht="36.75" customHeight="1">
      <c r="A13" s="3" t="s">
        <v>15</v>
      </c>
      <c r="B13" s="4" t="s">
        <v>16</v>
      </c>
      <c r="C13" s="4" t="s">
        <v>17</v>
      </c>
      <c r="D13" s="4" t="s">
        <v>18</v>
      </c>
      <c r="E13" s="11">
        <v>15</v>
      </c>
      <c r="F13" s="11">
        <v>0</v>
      </c>
      <c r="G13" s="11">
        <f>E13*F13</f>
        <v>0</v>
      </c>
    </row>
    <row r="14" spans="1:7" ht="54.75" customHeight="1">
      <c r="A14" s="3" t="s">
        <v>19</v>
      </c>
      <c r="B14" s="4" t="s">
        <v>16</v>
      </c>
      <c r="C14" s="4" t="s">
        <v>20</v>
      </c>
      <c r="D14" s="4" t="s">
        <v>21</v>
      </c>
      <c r="E14" s="11">
        <v>616</v>
      </c>
      <c r="F14" s="11">
        <v>0</v>
      </c>
      <c r="G14" s="11">
        <f t="shared" ref="G14:G17" si="0">E14*F14</f>
        <v>0</v>
      </c>
    </row>
    <row r="15" spans="1:7" ht="45.75" customHeight="1">
      <c r="A15" s="3" t="s">
        <v>22</v>
      </c>
      <c r="B15" s="4" t="s">
        <v>16</v>
      </c>
      <c r="C15" s="4" t="s">
        <v>23</v>
      </c>
      <c r="D15" s="4" t="s">
        <v>18</v>
      </c>
      <c r="E15" s="11">
        <v>453</v>
      </c>
      <c r="F15" s="11">
        <v>0</v>
      </c>
      <c r="G15" s="11">
        <f t="shared" si="0"/>
        <v>0</v>
      </c>
    </row>
    <row r="16" spans="1:7" ht="49.5" customHeight="1">
      <c r="A16" s="3" t="s">
        <v>24</v>
      </c>
      <c r="B16" s="4" t="s">
        <v>16</v>
      </c>
      <c r="C16" s="4" t="s">
        <v>25</v>
      </c>
      <c r="D16" s="4" t="s">
        <v>18</v>
      </c>
      <c r="E16" s="11">
        <v>478</v>
      </c>
      <c r="F16" s="11">
        <v>0</v>
      </c>
      <c r="G16" s="11">
        <f t="shared" si="0"/>
        <v>0</v>
      </c>
    </row>
    <row r="17" spans="1:7" ht="60" customHeight="1">
      <c r="A17" s="3" t="s">
        <v>26</v>
      </c>
      <c r="B17" s="4" t="s">
        <v>27</v>
      </c>
      <c r="C17" s="4" t="s">
        <v>28</v>
      </c>
      <c r="D17" s="4" t="s">
        <v>21</v>
      </c>
      <c r="E17" s="11">
        <v>339</v>
      </c>
      <c r="F17" s="11">
        <v>0</v>
      </c>
      <c r="G17" s="11">
        <f t="shared" si="0"/>
        <v>0</v>
      </c>
    </row>
    <row r="18" spans="1:7" ht="15" customHeight="1">
      <c r="A18" s="2">
        <v>3</v>
      </c>
      <c r="B18" s="20" t="s">
        <v>29</v>
      </c>
      <c r="C18" s="21"/>
      <c r="D18" s="21"/>
      <c r="E18" s="21"/>
      <c r="F18" s="13"/>
      <c r="G18" s="14"/>
    </row>
    <row r="19" spans="1:7" ht="44.25" customHeight="1">
      <c r="A19" s="3" t="s">
        <v>30</v>
      </c>
      <c r="B19" s="4" t="s">
        <v>31</v>
      </c>
      <c r="C19" s="4" t="s">
        <v>32</v>
      </c>
      <c r="D19" s="4" t="s">
        <v>33</v>
      </c>
      <c r="E19" s="11">
        <v>9.3000000000000007</v>
      </c>
      <c r="F19" s="11">
        <v>0</v>
      </c>
      <c r="G19" s="11">
        <f>E19*F19</f>
        <v>0</v>
      </c>
    </row>
    <row r="20" spans="1:7" ht="48" customHeight="1">
      <c r="A20" s="3" t="s">
        <v>34</v>
      </c>
      <c r="B20" s="4" t="s">
        <v>35</v>
      </c>
      <c r="C20" s="4" t="s">
        <v>36</v>
      </c>
      <c r="D20" s="4" t="s">
        <v>33</v>
      </c>
      <c r="E20" s="11">
        <v>69.7</v>
      </c>
      <c r="F20" s="11">
        <v>0</v>
      </c>
      <c r="G20" s="11">
        <f>E20*F20</f>
        <v>0</v>
      </c>
    </row>
    <row r="21" spans="1:7" ht="15" customHeight="1">
      <c r="A21" s="2">
        <v>4</v>
      </c>
      <c r="B21" s="20" t="s">
        <v>37</v>
      </c>
      <c r="C21" s="21"/>
      <c r="D21" s="21"/>
      <c r="E21" s="21"/>
      <c r="F21" s="13"/>
      <c r="G21" s="14"/>
    </row>
    <row r="22" spans="1:7" ht="47.25" customHeight="1">
      <c r="A22" s="3" t="s">
        <v>38</v>
      </c>
      <c r="B22" s="4" t="s">
        <v>39</v>
      </c>
      <c r="C22" s="4" t="s">
        <v>40</v>
      </c>
      <c r="D22" s="4" t="s">
        <v>21</v>
      </c>
      <c r="E22" s="11">
        <v>4239</v>
      </c>
      <c r="F22" s="11">
        <v>0</v>
      </c>
      <c r="G22" s="11">
        <f>E22*F22</f>
        <v>0</v>
      </c>
    </row>
    <row r="23" spans="1:7" ht="48" customHeight="1">
      <c r="A23" s="3" t="s">
        <v>41</v>
      </c>
      <c r="B23" s="4" t="s">
        <v>42</v>
      </c>
      <c r="C23" s="4" t="s">
        <v>43</v>
      </c>
      <c r="D23" s="4" t="s">
        <v>44</v>
      </c>
      <c r="E23" s="11">
        <v>373.25</v>
      </c>
      <c r="F23" s="11">
        <v>0</v>
      </c>
      <c r="G23" s="11">
        <f t="shared" ref="G23:G24" si="1">E23*F23</f>
        <v>0</v>
      </c>
    </row>
    <row r="24" spans="1:7" ht="46.5" customHeight="1">
      <c r="A24" s="3" t="s">
        <v>45</v>
      </c>
      <c r="B24" s="4" t="s">
        <v>46</v>
      </c>
      <c r="C24" s="4" t="s">
        <v>47</v>
      </c>
      <c r="D24" s="4" t="s">
        <v>21</v>
      </c>
      <c r="E24" s="11">
        <v>2133</v>
      </c>
      <c r="F24" s="11">
        <v>0</v>
      </c>
      <c r="G24" s="11">
        <f t="shared" si="1"/>
        <v>0</v>
      </c>
    </row>
    <row r="25" spans="1:7" ht="15" customHeight="1">
      <c r="A25" s="2">
        <v>5</v>
      </c>
      <c r="B25" s="20" t="s">
        <v>48</v>
      </c>
      <c r="C25" s="21"/>
      <c r="D25" s="21"/>
      <c r="E25" s="21"/>
      <c r="F25" s="13"/>
      <c r="G25" s="14"/>
    </row>
    <row r="26" spans="1:7" ht="51.75" customHeight="1">
      <c r="A26" s="3" t="s">
        <v>49</v>
      </c>
      <c r="B26" s="4" t="s">
        <v>50</v>
      </c>
      <c r="C26" s="4" t="s">
        <v>51</v>
      </c>
      <c r="D26" s="4" t="s">
        <v>18</v>
      </c>
      <c r="E26" s="11">
        <v>472</v>
      </c>
      <c r="F26" s="11">
        <v>0</v>
      </c>
      <c r="G26" s="11">
        <f>E26*F26</f>
        <v>0</v>
      </c>
    </row>
    <row r="27" spans="1:7" ht="63.75" customHeight="1">
      <c r="A27" s="3" t="s">
        <v>52</v>
      </c>
      <c r="B27" s="4" t="s">
        <v>50</v>
      </c>
      <c r="C27" s="4" t="s">
        <v>53</v>
      </c>
      <c r="D27" s="4" t="s">
        <v>18</v>
      </c>
      <c r="E27" s="11">
        <v>16</v>
      </c>
      <c r="F27" s="11">
        <v>0</v>
      </c>
      <c r="G27" s="11">
        <f t="shared" ref="G27:G28" si="2">E27*F27</f>
        <v>0</v>
      </c>
    </row>
    <row r="28" spans="1:7" ht="66" customHeight="1">
      <c r="A28" s="3" t="s">
        <v>54</v>
      </c>
      <c r="B28" s="4" t="s">
        <v>50</v>
      </c>
      <c r="C28" s="4" t="s">
        <v>55</v>
      </c>
      <c r="D28" s="4" t="s">
        <v>18</v>
      </c>
      <c r="E28" s="11">
        <v>10</v>
      </c>
      <c r="F28" s="11">
        <v>0</v>
      </c>
      <c r="G28" s="11">
        <f t="shared" si="2"/>
        <v>0</v>
      </c>
    </row>
    <row r="29" spans="1:7" ht="29.25" customHeight="1">
      <c r="A29" s="2">
        <v>6</v>
      </c>
      <c r="B29" s="20" t="s">
        <v>84</v>
      </c>
      <c r="C29" s="21"/>
      <c r="D29" s="21"/>
      <c r="E29" s="21"/>
      <c r="F29" s="13"/>
      <c r="G29" s="14"/>
    </row>
    <row r="30" spans="1:7" ht="81" customHeight="1">
      <c r="A30" s="3" t="s">
        <v>56</v>
      </c>
      <c r="B30" s="4" t="s">
        <v>57</v>
      </c>
      <c r="C30" s="4" t="s">
        <v>58</v>
      </c>
      <c r="D30" s="4" t="s">
        <v>21</v>
      </c>
      <c r="E30" s="11">
        <v>25.5</v>
      </c>
      <c r="F30" s="11">
        <v>0</v>
      </c>
      <c r="G30" s="11">
        <f>E30*F30</f>
        <v>0</v>
      </c>
    </row>
    <row r="31" spans="1:7" ht="49.5" customHeight="1">
      <c r="A31" s="3" t="s">
        <v>59</v>
      </c>
      <c r="B31" s="4" t="s">
        <v>60</v>
      </c>
      <c r="C31" s="4" t="s">
        <v>61</v>
      </c>
      <c r="D31" s="4" t="s">
        <v>21</v>
      </c>
      <c r="E31" s="11">
        <v>25.5</v>
      </c>
      <c r="F31" s="11">
        <v>0</v>
      </c>
      <c r="G31" s="11">
        <f>E31*F31</f>
        <v>0</v>
      </c>
    </row>
    <row r="32" spans="1:7" ht="15" customHeight="1">
      <c r="A32" s="2">
        <v>7</v>
      </c>
      <c r="B32" s="20" t="s">
        <v>62</v>
      </c>
      <c r="C32" s="21"/>
      <c r="D32" s="21"/>
      <c r="E32" s="21"/>
      <c r="F32" s="13"/>
      <c r="G32" s="14"/>
    </row>
    <row r="33" spans="1:7" ht="56.25" customHeight="1">
      <c r="A33" s="3" t="s">
        <v>63</v>
      </c>
      <c r="B33" s="4" t="s">
        <v>64</v>
      </c>
      <c r="C33" s="4" t="s">
        <v>65</v>
      </c>
      <c r="D33" s="4" t="s">
        <v>18</v>
      </c>
      <c r="E33" s="11">
        <v>428</v>
      </c>
      <c r="F33" s="11">
        <v>0</v>
      </c>
      <c r="G33" s="11">
        <f>E33*F33</f>
        <v>0</v>
      </c>
    </row>
    <row r="34" spans="1:7" ht="38.25" customHeight="1">
      <c r="A34" s="3" t="s">
        <v>66</v>
      </c>
      <c r="B34" s="4" t="s">
        <v>60</v>
      </c>
      <c r="C34" s="4" t="s">
        <v>67</v>
      </c>
      <c r="D34" s="4" t="s">
        <v>21</v>
      </c>
      <c r="E34" s="11">
        <v>624.15</v>
      </c>
      <c r="F34" s="11">
        <v>0</v>
      </c>
      <c r="G34" s="11">
        <f t="shared" ref="G34:G35" si="3">E34*F34</f>
        <v>0</v>
      </c>
    </row>
    <row r="35" spans="1:7" ht="48.75" customHeight="1">
      <c r="A35" s="3" t="s">
        <v>68</v>
      </c>
      <c r="B35" s="4" t="s">
        <v>69</v>
      </c>
      <c r="C35" s="4" t="s">
        <v>70</v>
      </c>
      <c r="D35" s="4" t="s">
        <v>21</v>
      </c>
      <c r="E35" s="11">
        <v>624.15</v>
      </c>
      <c r="F35" s="11">
        <v>0</v>
      </c>
      <c r="G35" s="11">
        <f t="shared" si="3"/>
        <v>0</v>
      </c>
    </row>
    <row r="36" spans="1:7" ht="15" customHeight="1">
      <c r="A36" s="2">
        <v>8</v>
      </c>
      <c r="B36" s="20" t="s">
        <v>71</v>
      </c>
      <c r="C36" s="21"/>
      <c r="D36" s="21"/>
      <c r="E36" s="21"/>
      <c r="F36" s="13"/>
      <c r="G36" s="14"/>
    </row>
    <row r="37" spans="1:7" ht="32.25" customHeight="1">
      <c r="A37" s="3" t="s">
        <v>72</v>
      </c>
      <c r="B37" s="4" t="s">
        <v>73</v>
      </c>
      <c r="C37" s="4" t="s">
        <v>74</v>
      </c>
      <c r="D37" s="4" t="s">
        <v>75</v>
      </c>
      <c r="E37" s="11">
        <v>2</v>
      </c>
      <c r="F37" s="11">
        <v>0</v>
      </c>
      <c r="G37" s="11">
        <f>E37*F37</f>
        <v>0</v>
      </c>
    </row>
    <row r="38" spans="1:7" ht="41.25" customHeight="1">
      <c r="A38" s="3" t="s">
        <v>76</v>
      </c>
      <c r="B38" s="4" t="s">
        <v>73</v>
      </c>
      <c r="C38" s="4" t="s">
        <v>77</v>
      </c>
      <c r="D38" s="4" t="s">
        <v>75</v>
      </c>
      <c r="E38" s="11">
        <v>2</v>
      </c>
      <c r="F38" s="11">
        <v>0</v>
      </c>
      <c r="G38" s="11">
        <f t="shared" ref="G38:G40" si="4">E38*F38</f>
        <v>0</v>
      </c>
    </row>
    <row r="39" spans="1:7" ht="42" customHeight="1">
      <c r="A39" s="3" t="s">
        <v>78</v>
      </c>
      <c r="B39" s="4" t="s">
        <v>73</v>
      </c>
      <c r="C39" s="4" t="s">
        <v>79</v>
      </c>
      <c r="D39" s="4" t="s">
        <v>75</v>
      </c>
      <c r="E39" s="11">
        <v>9</v>
      </c>
      <c r="F39" s="11">
        <v>0</v>
      </c>
      <c r="G39" s="11">
        <f t="shared" si="4"/>
        <v>0</v>
      </c>
    </row>
    <row r="40" spans="1:7" ht="36.75" customHeight="1">
      <c r="A40" s="3" t="s">
        <v>80</v>
      </c>
      <c r="B40" s="4" t="s">
        <v>73</v>
      </c>
      <c r="C40" s="4" t="s">
        <v>81</v>
      </c>
      <c r="D40" s="4" t="s">
        <v>75</v>
      </c>
      <c r="E40" s="11">
        <v>4</v>
      </c>
      <c r="F40" s="11">
        <v>0</v>
      </c>
      <c r="G40" s="11">
        <f t="shared" si="4"/>
        <v>0</v>
      </c>
    </row>
    <row r="41" spans="1:7" ht="24.75" customHeight="1">
      <c r="A41" s="20" t="s">
        <v>82</v>
      </c>
      <c r="B41" s="21"/>
      <c r="C41" s="21"/>
      <c r="D41" s="21"/>
      <c r="E41" s="21"/>
      <c r="F41" s="33"/>
      <c r="G41" s="12">
        <f>SUM(G11:G40)</f>
        <v>0</v>
      </c>
    </row>
    <row r="42" spans="1:7" ht="24" customHeight="1">
      <c r="A42" s="20" t="s">
        <v>85</v>
      </c>
      <c r="B42" s="21"/>
      <c r="C42" s="21"/>
      <c r="D42" s="21"/>
      <c r="E42" s="21"/>
      <c r="F42" s="33"/>
      <c r="G42" s="12">
        <f>G41*0.23</f>
        <v>0</v>
      </c>
    </row>
    <row r="43" spans="1:7" ht="22.5" customHeight="1">
      <c r="A43" s="20" t="s">
        <v>83</v>
      </c>
      <c r="B43" s="21"/>
      <c r="C43" s="21"/>
      <c r="D43" s="21"/>
      <c r="E43" s="21"/>
      <c r="F43" s="33"/>
      <c r="G43" s="12">
        <f>G41+G42</f>
        <v>0</v>
      </c>
    </row>
    <row r="47" spans="1:7">
      <c r="A47" s="5"/>
    </row>
    <row r="48" spans="1:7">
      <c r="D48" s="32" t="s">
        <v>91</v>
      </c>
      <c r="E48" s="32"/>
      <c r="F48" s="32"/>
      <c r="G48" s="32"/>
    </row>
    <row r="49" spans="4:7" ht="24" customHeight="1">
      <c r="D49" s="32" t="s">
        <v>90</v>
      </c>
      <c r="E49" s="32"/>
      <c r="F49" s="32"/>
      <c r="G49" s="32"/>
    </row>
  </sheetData>
  <mergeCells count="22">
    <mergeCell ref="B25:E25"/>
    <mergeCell ref="D48:G48"/>
    <mergeCell ref="D49:G49"/>
    <mergeCell ref="A41:F41"/>
    <mergeCell ref="A42:F42"/>
    <mergeCell ref="A43:F43"/>
    <mergeCell ref="B29:E29"/>
    <mergeCell ref="B32:E32"/>
    <mergeCell ref="B36:E36"/>
    <mergeCell ref="E1:G1"/>
    <mergeCell ref="A2:G2"/>
    <mergeCell ref="C3:E3"/>
    <mergeCell ref="A4:G4"/>
    <mergeCell ref="A6:A8"/>
    <mergeCell ref="B6:B8"/>
    <mergeCell ref="C6:C8"/>
    <mergeCell ref="D6:D8"/>
    <mergeCell ref="E6:E8"/>
    <mergeCell ref="B10:E10"/>
    <mergeCell ref="B12:E12"/>
    <mergeCell ref="B18:E18"/>
    <mergeCell ref="B21:E21"/>
  </mergeCells>
  <pageMargins left="0.7" right="0.7" top="0.75" bottom="0.75" header="0.3" footer="0.3"/>
  <pageSetup paperSize="9" scale="88" orientation="portrait" horizontalDpi="0" verticalDpi="0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2015-06-11T09:49:02Z</dcterms:modified>
</cp:coreProperties>
</file>