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0400" windowHeight="7488" activeTab="0"/>
  </bookViews>
  <sheets>
    <sheet name="Kosztorys inwestorski" sheetId="1" r:id="rId1"/>
  </sheets>
  <definedNames>
    <definedName name="_xlnm.Print_Area" localSheetId="0">'Kosztorys inwestorski'!$A$1:$G$57</definedName>
    <definedName name="_xlnm.Print_Titles" localSheetId="0">'Kosztorys inwestorski'!$5:$5</definedName>
  </definedNames>
  <calcPr fullCalcOnLoad="1" fullPrecision="0"/>
</workbook>
</file>

<file path=xl/sharedStrings.xml><?xml version="1.0" encoding="utf-8"?>
<sst xmlns="http://schemas.openxmlformats.org/spreadsheetml/2006/main" count="165" uniqueCount="119">
  <si>
    <t>Lp.</t>
  </si>
  <si>
    <t>Nr spec.techn.</t>
  </si>
  <si>
    <t>Opis</t>
  </si>
  <si>
    <t>Ilość</t>
  </si>
  <si>
    <t>Cena jedn.</t>
  </si>
  <si>
    <t>Wartość</t>
  </si>
  <si>
    <t>km</t>
  </si>
  <si>
    <t>ha</t>
  </si>
  <si>
    <t>m2</t>
  </si>
  <si>
    <t>m3</t>
  </si>
  <si>
    <t>szt</t>
  </si>
  <si>
    <t>Jedn.obm</t>
  </si>
  <si>
    <t>Wartość kosztorysowa robót bez podatku VAT</t>
  </si>
  <si>
    <t>Podatek VAT [23%]</t>
  </si>
  <si>
    <t>Ogółem wartość kosztorysowa robót</t>
  </si>
  <si>
    <t>1 d.1</t>
  </si>
  <si>
    <t>D.01.02.01</t>
  </si>
  <si>
    <t>2 d.1</t>
  </si>
  <si>
    <t>3 d.1</t>
  </si>
  <si>
    <t>4 d.2</t>
  </si>
  <si>
    <t>5 d.2</t>
  </si>
  <si>
    <t>6 d.2</t>
  </si>
  <si>
    <t>7 d.2</t>
  </si>
  <si>
    <t>8 d.2</t>
  </si>
  <si>
    <t>Wykonanie formowanie i zagęszczanie nasypów wg tabeli robót ziemnych</t>
  </si>
  <si>
    <t xml:space="preserve">D-04.02.01 </t>
  </si>
  <si>
    <t xml:space="preserve">D-04.01.01 </t>
  </si>
  <si>
    <t>Korekcyjne frezowanie nawierzchni bitumicznej o gr.4 cm z wywozem materiału w miejsce wskazane przez inwestora</t>
  </si>
  <si>
    <t>Wykonanie poboczy z kruszywa łamanego 0/31.5 , warstwa dolna gr. 10 cm</t>
  </si>
  <si>
    <t>D.04.01.01</t>
  </si>
  <si>
    <t>Warstwy odsączające wykonane i zagęszczane mechanicznie o gr.20 cm pod konstrukcje poszerzenia jezdni</t>
  </si>
  <si>
    <t xml:space="preserve">D-05.03.05a </t>
  </si>
  <si>
    <t>Wykonanie warstwy podbudowy z mieszanek mineralno-asfaltowych AC 11W 35/50 grubość warstwy min 4 cm,</t>
  </si>
  <si>
    <t>t</t>
  </si>
  <si>
    <t>Roboty ziemne z transportem urobku w obrębie budowy lub poza terenem budowy wg tabeli robót ziemnych</t>
  </si>
  <si>
    <t>10 d.3</t>
  </si>
  <si>
    <t>11 d.3</t>
  </si>
  <si>
    <t xml:space="preserve">D-01.01.01 </t>
  </si>
  <si>
    <t>Roboty pomiarowe przy liniowych robotach ziemnych - trasa dróg w terenie równinnym.(obsługa geodezyjna inwentaryzacja powykonawcza) km 11+030 - km 12+110</t>
  </si>
  <si>
    <t>D.05.03.11</t>
  </si>
  <si>
    <t xml:space="preserve">Roboty przygotowawcze </t>
  </si>
  <si>
    <t xml:space="preserve">Roboty ziemne </t>
  </si>
  <si>
    <t xml:space="preserve">D-02.01.01 </t>
  </si>
  <si>
    <t xml:space="preserve">D-02.03.01 </t>
  </si>
  <si>
    <t xml:space="preserve">D-06.04.01 </t>
  </si>
  <si>
    <t>9 d.2</t>
  </si>
  <si>
    <t xml:space="preserve">D.05.01.03 </t>
  </si>
  <si>
    <t>Odwodnienie przepust pod koroną km 11+767.50</t>
  </si>
  <si>
    <t xml:space="preserve">D.02.01.01 </t>
  </si>
  <si>
    <t xml:space="preserve">D.03.02.01 </t>
  </si>
  <si>
    <t>12 d.3</t>
  </si>
  <si>
    <t>Wykonanie przepustów drogowych jednootworowych z tworzyw PP o średnicy 60 cm</t>
  </si>
  <si>
    <t>m</t>
  </si>
  <si>
    <t>13 d.3</t>
  </si>
  <si>
    <t>D.03.02.01</t>
  </si>
  <si>
    <t>Ścianki czołowe prefabrykowane dla przepustu o średnicy d=60 cm</t>
  </si>
  <si>
    <t>14 d.3</t>
  </si>
  <si>
    <t>15 d.3</t>
  </si>
  <si>
    <t>16 d.3</t>
  </si>
  <si>
    <t>17 d.3</t>
  </si>
  <si>
    <t>Warstwy odsączające wykonane i zagęszczane mechanicznie o gr.20 cm pod konstrukcje jezdni</t>
  </si>
  <si>
    <t>18 d.3</t>
  </si>
  <si>
    <t xml:space="preserve">D-04.04.02 </t>
  </si>
  <si>
    <t>Dolna warstwa podbudowy zasadniczej z kruszywa łamanego 0/63 mieszanka optymalna, stabilizowanego mechanicznie grubość warstwy po zagęszczeniu 20 cm</t>
  </si>
  <si>
    <t>Włączenia dróg lokalnych</t>
  </si>
  <si>
    <t>19 d.4</t>
  </si>
  <si>
    <t>20 d.4</t>
  </si>
  <si>
    <t>Warstwy odsączające wykonane i zagęszczane mechanicznie o gr.10 cm pod konstrukcje jezdni</t>
  </si>
  <si>
    <t>21 d.4</t>
  </si>
  <si>
    <t>22 d.4</t>
  </si>
  <si>
    <t xml:space="preserve">D-04.03.01 </t>
  </si>
  <si>
    <t>Skropienie podbudowy z kruszywa bitumem w ilości 0.5-0.7 kg/m2</t>
  </si>
  <si>
    <t>23 d.4</t>
  </si>
  <si>
    <t xml:space="preserve">D-05.03.05b </t>
  </si>
  <si>
    <t>24 d.4</t>
  </si>
  <si>
    <t>25 d.4</t>
  </si>
  <si>
    <t>Nawierzchnie z mieszanek mineralno-asfaltowych AC 8S PBM 45/80-55 , grubość warstwy ścieralnej po zagęszczeniu 4 cm</t>
  </si>
  <si>
    <t>26 d.4</t>
  </si>
  <si>
    <t xml:space="preserve">D-06.02.01 </t>
  </si>
  <si>
    <t>27 d.4</t>
  </si>
  <si>
    <t>Roboty budowlane nawierzchniowe na poszerzeniach</t>
  </si>
  <si>
    <t>28 d.5</t>
  </si>
  <si>
    <t>29 d.5</t>
  </si>
  <si>
    <t>30 d.5</t>
  </si>
  <si>
    <t>Roboty budowlane nawierzchniowe bitumiczne</t>
  </si>
  <si>
    <t>31 d.6</t>
  </si>
  <si>
    <t>32 d.6</t>
  </si>
  <si>
    <t>33 d.6</t>
  </si>
  <si>
    <t xml:space="preserve">D-05.03.05 b </t>
  </si>
  <si>
    <t>34 d.6</t>
  </si>
  <si>
    <t>35 d.7</t>
  </si>
  <si>
    <t xml:space="preserve">D-07.01.01 </t>
  </si>
  <si>
    <t>Oznakowanie poziome jezdni farbą chlorokauczukową odblaskową, linie krawędziowe malowane mechanicznie linie ciągłe</t>
  </si>
  <si>
    <t>36 d.7</t>
  </si>
  <si>
    <t>Oznakowanie poziome jezdni farbą chlorokauczukową odblaskową, linie krawędziowe malowane mechanicznie linie przerywane</t>
  </si>
  <si>
    <t xml:space="preserve">Formularz  2.2. do SIWZ </t>
  </si>
  <si>
    <t>KOSZTORYS OFERTOWY</t>
  </si>
  <si>
    <t>Przebudowa drogi powiatowej nr 1716W Brzóza - Przejazd  do drogi 737  (III Etap) , na terenie gminy Pionki                                                                                                                          od km 11+030 do km 12+110, na odc. dł. 1 080 m</t>
  </si>
  <si>
    <t>…………………………………………………………….</t>
  </si>
  <si>
    <t>/podpis i pieczęć upełnomocnionego przedstawiciela Wykonawcy/</t>
  </si>
  <si>
    <t>Nawierzchnie z mieszanek mineralno-asfaltowych AC 11 W 50/70, grubość warstwy wiążącej po zagęszczeniu       4 cm</t>
  </si>
  <si>
    <t xml:space="preserve">Organizacja ruchu </t>
  </si>
  <si>
    <t xml:space="preserve">Mechaniczne karczowanie krzaków i zakrzewień </t>
  </si>
  <si>
    <t xml:space="preserve">Regulacja rowów przydrożnych z odwozem urobku poza teren budowy </t>
  </si>
  <si>
    <t xml:space="preserve">Plantowanie powierzchni (obrobienie na czysto ) skarp i dna rowów przydrożnych </t>
  </si>
  <si>
    <t xml:space="preserve">Wykopy jamiste wykonane na odkład </t>
  </si>
  <si>
    <t>Ława fundamentowa z pospółki gr. 20 cm</t>
  </si>
  <si>
    <t xml:space="preserve">Regulacja rowu odpływowego i dopływowego na dł. 5.0 m </t>
  </si>
  <si>
    <t xml:space="preserve">Umocnienie dna rowu płytami chodnikowymi 40x40x5 na podsypce piaskowej gr. 10 cm </t>
  </si>
  <si>
    <t xml:space="preserve">Nawierzchnie z mieszanek mineralno-asfaltowych AC 8S PBM 45/80-55 , grubość warstwy ścieralnej po zagęszczeniu 4 cm </t>
  </si>
  <si>
    <t xml:space="preserve">Nawierzchnie z mieszanek mineralno-asfaltowych AC 11 W 50/70, grubość warstwy wiążącej po zagęszczeniu 4 cm </t>
  </si>
  <si>
    <t xml:space="preserve">Skropienie nawierzchni bitumem w ilości 0.5-0.7 kg/m2 </t>
  </si>
  <si>
    <t xml:space="preserve">Ława betonowa z chudego betonu 6-9 MPa grubości po zagęszczeniu 25 cm -poszerzenia </t>
  </si>
  <si>
    <t xml:space="preserve">Koryta wykonane na poszerzeniach jezdni o głębokości 50 cm z transportem urobku w obrębie lub poza terenem budowy </t>
  </si>
  <si>
    <t>Przepusty rurowe pod zjazdami - rury PEHD o średnicy 50 cm</t>
  </si>
  <si>
    <t xml:space="preserve">Zakończenie kołnierzowe dla przepustów z rur o średnicy 50 cm </t>
  </si>
  <si>
    <t xml:space="preserve">Koryta wykonane na włączeniach dróg o głębokości 50 cm </t>
  </si>
  <si>
    <t xml:space="preserve">Profilowanie i zagęszczanie podłoża pod pobocza </t>
  </si>
  <si>
    <t xml:space="preserve">Zasypanie wykopów fundamentowych wraz z zagęszczeniem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</si>
</sst>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9" fontId="4" fillId="0" borderId="13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39" fontId="4" fillId="0" borderId="21" xfId="0" applyNumberFormat="1" applyFont="1" applyBorder="1" applyAlignment="1">
      <alignment horizontal="right" vertical="center"/>
    </xf>
    <xf numFmtId="4" fontId="41" fillId="0" borderId="22" xfId="0" applyNumberFormat="1" applyFont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center" vertical="center" wrapText="1"/>
    </xf>
    <xf numFmtId="39" fontId="3" fillId="0" borderId="23" xfId="0" applyNumberFormat="1" applyFont="1" applyBorder="1" applyAlignment="1">
      <alignment horizontal="right" vertical="center"/>
    </xf>
    <xf numFmtId="4" fontId="41" fillId="0" borderId="2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22" xfId="0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0" fontId="42" fillId="0" borderId="22" xfId="0" applyFont="1" applyBorder="1" applyAlignment="1">
      <alignment vertical="top" wrapText="1"/>
    </xf>
    <xf numFmtId="170" fontId="41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" fontId="6" fillId="0" borderId="35" xfId="0" applyNumberFormat="1" applyFont="1" applyBorder="1" applyAlignment="1">
      <alignment wrapText="1"/>
    </xf>
    <xf numFmtId="0" fontId="6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6">
      <selection activeCell="D38" sqref="D38"/>
    </sheetView>
  </sheetViews>
  <sheetFormatPr defaultColWidth="8.796875" defaultRowHeight="14.25"/>
  <cols>
    <col min="1" max="1" width="6.8984375" style="0" customWidth="1"/>
    <col min="2" max="2" width="10.19921875" style="0" customWidth="1"/>
    <col min="3" max="3" width="42.59765625" style="0" customWidth="1"/>
    <col min="4" max="4" width="9" style="0" customWidth="1"/>
    <col min="5" max="5" width="9.19921875" style="0" customWidth="1"/>
    <col min="6" max="6" width="14.09765625" style="0" customWidth="1"/>
    <col min="7" max="7" width="17.5" style="0" customWidth="1"/>
    <col min="8" max="8" width="19.69921875" style="0" customWidth="1"/>
  </cols>
  <sheetData>
    <row r="1" spans="6:7" ht="13.5">
      <c r="F1" s="26" t="s">
        <v>95</v>
      </c>
      <c r="G1" s="26"/>
    </row>
    <row r="2" spans="6:7" ht="14.25" thickBot="1">
      <c r="F2" s="27"/>
      <c r="G2" s="27"/>
    </row>
    <row r="3" spans="1:7" ht="26.25" customHeight="1" thickTop="1">
      <c r="A3" s="35" t="s">
        <v>96</v>
      </c>
      <c r="B3" s="36"/>
      <c r="C3" s="36"/>
      <c r="D3" s="36"/>
      <c r="E3" s="36"/>
      <c r="F3" s="36"/>
      <c r="G3" s="37"/>
    </row>
    <row r="4" spans="1:7" ht="38.25" customHeight="1" thickBot="1">
      <c r="A4" s="28" t="s">
        <v>97</v>
      </c>
      <c r="B4" s="29"/>
      <c r="C4" s="29"/>
      <c r="D4" s="29"/>
      <c r="E4" s="29"/>
      <c r="F4" s="29"/>
      <c r="G4" s="30"/>
    </row>
    <row r="5" spans="1:7" ht="28.5" thickBot="1" thickTop="1">
      <c r="A5" s="7" t="s">
        <v>0</v>
      </c>
      <c r="B5" s="8" t="s">
        <v>1</v>
      </c>
      <c r="C5" s="8" t="s">
        <v>2</v>
      </c>
      <c r="D5" s="8" t="s">
        <v>11</v>
      </c>
      <c r="E5" s="8" t="s">
        <v>3</v>
      </c>
      <c r="F5" s="8" t="s">
        <v>4</v>
      </c>
      <c r="G5" s="9" t="s">
        <v>5</v>
      </c>
    </row>
    <row r="6" spans="1:7" ht="24.75" customHeight="1">
      <c r="A6" s="10">
        <v>1</v>
      </c>
      <c r="B6" s="2"/>
      <c r="C6" s="31" t="s">
        <v>40</v>
      </c>
      <c r="D6" s="32"/>
      <c r="E6" s="32"/>
      <c r="F6" s="33"/>
      <c r="G6" s="3"/>
    </row>
    <row r="7" spans="1:10" ht="54" customHeight="1">
      <c r="A7" s="22" t="s">
        <v>15</v>
      </c>
      <c r="B7" s="23" t="s">
        <v>37</v>
      </c>
      <c r="C7" s="23" t="s">
        <v>38</v>
      </c>
      <c r="D7" s="17" t="s">
        <v>6</v>
      </c>
      <c r="E7" s="18">
        <v>1.08</v>
      </c>
      <c r="F7" s="18"/>
      <c r="G7" s="16">
        <f>E7*F7</f>
        <v>0</v>
      </c>
      <c r="J7" s="21"/>
    </row>
    <row r="8" spans="1:7" ht="36" customHeight="1">
      <c r="A8" s="22" t="s">
        <v>17</v>
      </c>
      <c r="B8" s="23" t="s">
        <v>16</v>
      </c>
      <c r="C8" s="23" t="s">
        <v>102</v>
      </c>
      <c r="D8" s="17" t="s">
        <v>7</v>
      </c>
      <c r="E8" s="25">
        <v>0.475</v>
      </c>
      <c r="F8" s="18"/>
      <c r="G8" s="16">
        <f>E8*F8</f>
        <v>0</v>
      </c>
    </row>
    <row r="9" spans="1:7" ht="45.75" customHeight="1">
      <c r="A9" s="22" t="s">
        <v>18</v>
      </c>
      <c r="B9" s="23" t="s">
        <v>39</v>
      </c>
      <c r="C9" s="23" t="s">
        <v>27</v>
      </c>
      <c r="D9" s="17" t="s">
        <v>8</v>
      </c>
      <c r="E9" s="18">
        <v>1049</v>
      </c>
      <c r="F9" s="18"/>
      <c r="G9" s="16">
        <f>E9*F9</f>
        <v>0</v>
      </c>
    </row>
    <row r="10" spans="1:7" ht="19.5" customHeight="1">
      <c r="A10" s="12">
        <v>2</v>
      </c>
      <c r="B10" s="13"/>
      <c r="C10" s="42" t="s">
        <v>41</v>
      </c>
      <c r="D10" s="43"/>
      <c r="E10" s="43"/>
      <c r="F10" s="44"/>
      <c r="G10" s="19"/>
    </row>
    <row r="11" spans="1:7" ht="36.75" customHeight="1">
      <c r="A11" s="17" t="s">
        <v>19</v>
      </c>
      <c r="B11" s="17" t="s">
        <v>42</v>
      </c>
      <c r="C11" s="23" t="s">
        <v>34</v>
      </c>
      <c r="D11" s="17" t="s">
        <v>9</v>
      </c>
      <c r="E11" s="18">
        <v>853.53</v>
      </c>
      <c r="F11" s="18"/>
      <c r="G11" s="16">
        <f aca="true" t="shared" si="0" ref="G11:G16">E11*F11</f>
        <v>0</v>
      </c>
    </row>
    <row r="12" spans="1:7" ht="33.75" customHeight="1">
      <c r="A12" s="17" t="s">
        <v>20</v>
      </c>
      <c r="B12" s="17" t="s">
        <v>43</v>
      </c>
      <c r="C12" s="23" t="s">
        <v>24</v>
      </c>
      <c r="D12" s="17" t="s">
        <v>9</v>
      </c>
      <c r="E12" s="18">
        <v>175.63</v>
      </c>
      <c r="F12" s="18"/>
      <c r="G12" s="16">
        <f t="shared" si="0"/>
        <v>0</v>
      </c>
    </row>
    <row r="13" spans="1:7" ht="44.25" customHeight="1">
      <c r="A13" s="17" t="s">
        <v>21</v>
      </c>
      <c r="B13" s="17" t="s">
        <v>44</v>
      </c>
      <c r="C13" s="23" t="s">
        <v>103</v>
      </c>
      <c r="D13" s="17" t="s">
        <v>9</v>
      </c>
      <c r="E13" s="18">
        <v>1684.8</v>
      </c>
      <c r="F13" s="18"/>
      <c r="G13" s="16">
        <f t="shared" si="0"/>
        <v>0</v>
      </c>
    </row>
    <row r="14" spans="1:7" ht="44.25" customHeight="1">
      <c r="A14" s="17" t="s">
        <v>22</v>
      </c>
      <c r="B14" s="17" t="s">
        <v>44</v>
      </c>
      <c r="C14" s="23" t="s">
        <v>104</v>
      </c>
      <c r="D14" s="17" t="s">
        <v>8</v>
      </c>
      <c r="E14" s="18">
        <v>4752</v>
      </c>
      <c r="F14" s="18"/>
      <c r="G14" s="16">
        <f t="shared" si="0"/>
        <v>0</v>
      </c>
    </row>
    <row r="15" spans="1:7" ht="31.5" customHeight="1">
      <c r="A15" s="17" t="s">
        <v>23</v>
      </c>
      <c r="B15" s="17" t="s">
        <v>26</v>
      </c>
      <c r="C15" s="23" t="s">
        <v>117</v>
      </c>
      <c r="D15" s="17" t="s">
        <v>8</v>
      </c>
      <c r="E15" s="18">
        <v>2160</v>
      </c>
      <c r="F15" s="18"/>
      <c r="G15" s="16">
        <f t="shared" si="0"/>
        <v>0</v>
      </c>
    </row>
    <row r="16" spans="1:7" ht="40.5" customHeight="1">
      <c r="A16" s="17" t="s">
        <v>45</v>
      </c>
      <c r="B16" s="17" t="s">
        <v>46</v>
      </c>
      <c r="C16" s="23" t="s">
        <v>28</v>
      </c>
      <c r="D16" s="17" t="s">
        <v>8</v>
      </c>
      <c r="E16" s="18">
        <v>2160</v>
      </c>
      <c r="F16" s="18"/>
      <c r="G16" s="16">
        <f t="shared" si="0"/>
        <v>0</v>
      </c>
    </row>
    <row r="17" spans="1:7" ht="24" customHeight="1">
      <c r="A17" s="11">
        <v>3</v>
      </c>
      <c r="B17" s="4"/>
      <c r="C17" s="42" t="s">
        <v>47</v>
      </c>
      <c r="D17" s="43"/>
      <c r="E17" s="43"/>
      <c r="F17" s="44"/>
      <c r="G17" s="5"/>
    </row>
    <row r="18" spans="1:7" ht="24" customHeight="1">
      <c r="A18" s="17" t="s">
        <v>35</v>
      </c>
      <c r="B18" s="17" t="s">
        <v>48</v>
      </c>
      <c r="C18" s="23" t="s">
        <v>105</v>
      </c>
      <c r="D18" s="17" t="s">
        <v>9</v>
      </c>
      <c r="E18" s="20">
        <v>27</v>
      </c>
      <c r="F18" s="20"/>
      <c r="G18" s="16">
        <f aca="true" t="shared" si="1" ref="G18:G48">E18*F18</f>
        <v>0</v>
      </c>
    </row>
    <row r="19" spans="1:7" ht="36.75" customHeight="1">
      <c r="A19" s="17" t="s">
        <v>36</v>
      </c>
      <c r="B19" s="17" t="s">
        <v>49</v>
      </c>
      <c r="C19" s="23" t="s">
        <v>106</v>
      </c>
      <c r="D19" s="17" t="s">
        <v>9</v>
      </c>
      <c r="E19" s="20">
        <v>3.6</v>
      </c>
      <c r="F19" s="20"/>
      <c r="G19" s="16">
        <f t="shared" si="1"/>
        <v>0</v>
      </c>
    </row>
    <row r="20" spans="1:7" ht="36.75" customHeight="1">
      <c r="A20" s="17" t="s">
        <v>50</v>
      </c>
      <c r="B20" s="17" t="s">
        <v>49</v>
      </c>
      <c r="C20" s="23" t="s">
        <v>51</v>
      </c>
      <c r="D20" s="17" t="s">
        <v>52</v>
      </c>
      <c r="E20" s="20">
        <v>9</v>
      </c>
      <c r="F20" s="20"/>
      <c r="G20" s="16">
        <f t="shared" si="1"/>
        <v>0</v>
      </c>
    </row>
    <row r="21" spans="1:7" ht="36.75" customHeight="1">
      <c r="A21" s="17" t="s">
        <v>53</v>
      </c>
      <c r="B21" s="17" t="s">
        <v>54</v>
      </c>
      <c r="C21" s="23" t="s">
        <v>55</v>
      </c>
      <c r="D21" s="17" t="s">
        <v>10</v>
      </c>
      <c r="E21" s="20">
        <v>2</v>
      </c>
      <c r="F21" s="20"/>
      <c r="G21" s="16">
        <f t="shared" si="1"/>
        <v>0</v>
      </c>
    </row>
    <row r="22" spans="1:7" ht="36.75" customHeight="1">
      <c r="A22" s="17" t="s">
        <v>56</v>
      </c>
      <c r="B22" s="17" t="s">
        <v>54</v>
      </c>
      <c r="C22" s="23" t="s">
        <v>107</v>
      </c>
      <c r="D22" s="17" t="s">
        <v>9</v>
      </c>
      <c r="E22" s="20">
        <v>25</v>
      </c>
      <c r="F22" s="20"/>
      <c r="G22" s="16">
        <f t="shared" si="1"/>
        <v>0</v>
      </c>
    </row>
    <row r="23" spans="1:7" ht="36.75" customHeight="1">
      <c r="A23" s="17" t="s">
        <v>57</v>
      </c>
      <c r="B23" s="17" t="s">
        <v>54</v>
      </c>
      <c r="C23" s="23" t="s">
        <v>108</v>
      </c>
      <c r="D23" s="17" t="s">
        <v>8</v>
      </c>
      <c r="E23" s="20">
        <v>4</v>
      </c>
      <c r="F23" s="20"/>
      <c r="G23" s="16">
        <f t="shared" si="1"/>
        <v>0</v>
      </c>
    </row>
    <row r="24" spans="1:7" ht="36.75" customHeight="1">
      <c r="A24" s="17" t="s">
        <v>58</v>
      </c>
      <c r="B24" s="17" t="s">
        <v>54</v>
      </c>
      <c r="C24" s="23" t="s">
        <v>118</v>
      </c>
      <c r="D24" s="17" t="s">
        <v>9</v>
      </c>
      <c r="E24" s="20">
        <v>12.74</v>
      </c>
      <c r="F24" s="20"/>
      <c r="G24" s="16">
        <f t="shared" si="1"/>
        <v>0</v>
      </c>
    </row>
    <row r="25" spans="1:7" ht="36.75" customHeight="1">
      <c r="A25" s="17" t="s">
        <v>59</v>
      </c>
      <c r="B25" s="17" t="s">
        <v>25</v>
      </c>
      <c r="C25" s="23" t="s">
        <v>60</v>
      </c>
      <c r="D25" s="17" t="s">
        <v>8</v>
      </c>
      <c r="E25" s="20">
        <v>18</v>
      </c>
      <c r="F25" s="20"/>
      <c r="G25" s="16">
        <f t="shared" si="1"/>
        <v>0</v>
      </c>
    </row>
    <row r="26" spans="1:7" ht="48.75" customHeight="1">
      <c r="A26" s="17" t="s">
        <v>61</v>
      </c>
      <c r="B26" s="17" t="s">
        <v>62</v>
      </c>
      <c r="C26" s="23" t="s">
        <v>63</v>
      </c>
      <c r="D26" s="17" t="s">
        <v>8</v>
      </c>
      <c r="E26" s="20">
        <v>11</v>
      </c>
      <c r="F26" s="20"/>
      <c r="G26" s="16">
        <f t="shared" si="1"/>
        <v>0</v>
      </c>
    </row>
    <row r="27" spans="1:7" ht="17.25">
      <c r="A27" s="14">
        <v>4</v>
      </c>
      <c r="B27" s="4"/>
      <c r="C27" s="45" t="s">
        <v>64</v>
      </c>
      <c r="D27" s="46"/>
      <c r="E27" s="46"/>
      <c r="F27" s="46"/>
      <c r="G27" s="15"/>
    </row>
    <row r="28" spans="1:7" ht="31.5" customHeight="1">
      <c r="A28" s="17" t="s">
        <v>65</v>
      </c>
      <c r="B28" s="17" t="s">
        <v>29</v>
      </c>
      <c r="C28" s="23" t="s">
        <v>116</v>
      </c>
      <c r="D28" s="17" t="s">
        <v>8</v>
      </c>
      <c r="E28" s="18">
        <v>179</v>
      </c>
      <c r="F28" s="18"/>
      <c r="G28" s="16">
        <f t="shared" si="1"/>
        <v>0</v>
      </c>
    </row>
    <row r="29" spans="1:7" ht="42" customHeight="1">
      <c r="A29" s="17" t="s">
        <v>66</v>
      </c>
      <c r="B29" s="17" t="s">
        <v>25</v>
      </c>
      <c r="C29" s="23" t="s">
        <v>67</v>
      </c>
      <c r="D29" s="17" t="s">
        <v>8</v>
      </c>
      <c r="E29" s="18">
        <v>179</v>
      </c>
      <c r="F29" s="18"/>
      <c r="G29" s="16">
        <f t="shared" si="1"/>
        <v>0</v>
      </c>
    </row>
    <row r="30" spans="1:7" ht="52.5" customHeight="1">
      <c r="A30" s="17" t="s">
        <v>68</v>
      </c>
      <c r="B30" s="17" t="s">
        <v>62</v>
      </c>
      <c r="C30" s="23" t="s">
        <v>63</v>
      </c>
      <c r="D30" s="17" t="s">
        <v>8</v>
      </c>
      <c r="E30" s="18">
        <v>179</v>
      </c>
      <c r="F30" s="18"/>
      <c r="G30" s="16">
        <f t="shared" si="1"/>
        <v>0</v>
      </c>
    </row>
    <row r="31" spans="1:7" ht="31.5" customHeight="1">
      <c r="A31" s="17" t="s">
        <v>69</v>
      </c>
      <c r="B31" s="17" t="s">
        <v>70</v>
      </c>
      <c r="C31" s="23" t="s">
        <v>71</v>
      </c>
      <c r="D31" s="17" t="s">
        <v>8</v>
      </c>
      <c r="E31" s="18">
        <v>179</v>
      </c>
      <c r="F31" s="18"/>
      <c r="G31" s="16">
        <f t="shared" si="1"/>
        <v>0</v>
      </c>
    </row>
    <row r="32" spans="1:7" ht="45" customHeight="1">
      <c r="A32" s="17" t="s">
        <v>72</v>
      </c>
      <c r="B32" s="17" t="s">
        <v>73</v>
      </c>
      <c r="C32" s="23" t="s">
        <v>100</v>
      </c>
      <c r="D32" s="17" t="s">
        <v>8</v>
      </c>
      <c r="E32" s="18">
        <v>179</v>
      </c>
      <c r="F32" s="18"/>
      <c r="G32" s="16">
        <f t="shared" si="1"/>
        <v>0</v>
      </c>
    </row>
    <row r="33" spans="1:7" ht="31.5" customHeight="1">
      <c r="A33" s="17" t="s">
        <v>74</v>
      </c>
      <c r="B33" s="17" t="s">
        <v>70</v>
      </c>
      <c r="C33" s="23" t="s">
        <v>71</v>
      </c>
      <c r="D33" s="17" t="s">
        <v>8</v>
      </c>
      <c r="E33" s="18">
        <v>179</v>
      </c>
      <c r="F33" s="18"/>
      <c r="G33" s="16">
        <f t="shared" si="1"/>
        <v>0</v>
      </c>
    </row>
    <row r="34" spans="1:7" ht="39.75" customHeight="1">
      <c r="A34" s="17" t="s">
        <v>75</v>
      </c>
      <c r="B34" s="17" t="s">
        <v>31</v>
      </c>
      <c r="C34" s="23" t="s">
        <v>76</v>
      </c>
      <c r="D34" s="17" t="s">
        <v>8</v>
      </c>
      <c r="E34" s="18">
        <v>179</v>
      </c>
      <c r="F34" s="18"/>
      <c r="G34" s="16">
        <f t="shared" si="1"/>
        <v>0</v>
      </c>
    </row>
    <row r="35" spans="1:7" ht="42.75" customHeight="1">
      <c r="A35" s="17" t="s">
        <v>77</v>
      </c>
      <c r="B35" s="17" t="s">
        <v>78</v>
      </c>
      <c r="C35" s="23" t="s">
        <v>115</v>
      </c>
      <c r="D35" s="17" t="s">
        <v>10</v>
      </c>
      <c r="E35" s="18">
        <v>10</v>
      </c>
      <c r="F35" s="18"/>
      <c r="G35" s="16">
        <f t="shared" si="1"/>
        <v>0</v>
      </c>
    </row>
    <row r="36" spans="1:7" ht="32.25" customHeight="1">
      <c r="A36" s="17" t="s">
        <v>79</v>
      </c>
      <c r="B36" s="17" t="s">
        <v>78</v>
      </c>
      <c r="C36" s="23" t="s">
        <v>114</v>
      </c>
      <c r="D36" s="17" t="s">
        <v>52</v>
      </c>
      <c r="E36" s="18">
        <v>44</v>
      </c>
      <c r="F36" s="18"/>
      <c r="G36" s="16">
        <f t="shared" si="1"/>
        <v>0</v>
      </c>
    </row>
    <row r="37" spans="1:7" ht="22.5" customHeight="1">
      <c r="A37" s="14">
        <v>5</v>
      </c>
      <c r="B37" s="24"/>
      <c r="C37" s="45" t="s">
        <v>80</v>
      </c>
      <c r="D37" s="46"/>
      <c r="E37" s="46"/>
      <c r="F37" s="46"/>
      <c r="G37" s="15"/>
    </row>
    <row r="38" spans="1:7" ht="42" customHeight="1">
      <c r="A38" s="17" t="s">
        <v>81</v>
      </c>
      <c r="B38" s="17" t="s">
        <v>29</v>
      </c>
      <c r="C38" s="23" t="s">
        <v>113</v>
      </c>
      <c r="D38" s="17" t="s">
        <v>8</v>
      </c>
      <c r="E38" s="18">
        <v>269.2</v>
      </c>
      <c r="F38" s="18"/>
      <c r="G38" s="16">
        <f t="shared" si="1"/>
        <v>0</v>
      </c>
    </row>
    <row r="39" spans="1:7" ht="42" customHeight="1">
      <c r="A39" s="17" t="s">
        <v>82</v>
      </c>
      <c r="B39" s="17" t="s">
        <v>25</v>
      </c>
      <c r="C39" s="23" t="s">
        <v>30</v>
      </c>
      <c r="D39" s="17" t="s">
        <v>8</v>
      </c>
      <c r="E39" s="18">
        <v>269.2</v>
      </c>
      <c r="F39" s="18"/>
      <c r="G39" s="16">
        <f t="shared" si="1"/>
        <v>0</v>
      </c>
    </row>
    <row r="40" spans="1:7" ht="42" customHeight="1">
      <c r="A40" s="17" t="s">
        <v>83</v>
      </c>
      <c r="B40" s="17"/>
      <c r="C40" s="23" t="s">
        <v>112</v>
      </c>
      <c r="D40" s="17" t="s">
        <v>8</v>
      </c>
      <c r="E40" s="18">
        <v>269.2</v>
      </c>
      <c r="F40" s="18"/>
      <c r="G40" s="16">
        <f t="shared" si="1"/>
        <v>0</v>
      </c>
    </row>
    <row r="41" spans="1:7" ht="26.25" customHeight="1">
      <c r="A41" s="14">
        <v>6</v>
      </c>
      <c r="B41" s="24"/>
      <c r="C41" s="45" t="s">
        <v>84</v>
      </c>
      <c r="D41" s="46"/>
      <c r="E41" s="46"/>
      <c r="F41" s="46"/>
      <c r="G41" s="15"/>
    </row>
    <row r="42" spans="1:7" ht="30.75" customHeight="1">
      <c r="A42" s="17" t="s">
        <v>85</v>
      </c>
      <c r="B42" s="17" t="s">
        <v>70</v>
      </c>
      <c r="C42" s="23" t="s">
        <v>111</v>
      </c>
      <c r="D42" s="17" t="s">
        <v>8</v>
      </c>
      <c r="E42" s="18">
        <v>17820</v>
      </c>
      <c r="F42" s="18"/>
      <c r="G42" s="16">
        <f t="shared" si="1"/>
        <v>0</v>
      </c>
    </row>
    <row r="43" spans="1:7" ht="37.5" customHeight="1">
      <c r="A43" s="17" t="s">
        <v>86</v>
      </c>
      <c r="B43" s="17" t="s">
        <v>73</v>
      </c>
      <c r="C43" s="23" t="s">
        <v>32</v>
      </c>
      <c r="D43" s="17" t="s">
        <v>33</v>
      </c>
      <c r="E43" s="18">
        <v>1484.85</v>
      </c>
      <c r="F43" s="18"/>
      <c r="G43" s="16">
        <f t="shared" si="1"/>
        <v>0</v>
      </c>
    </row>
    <row r="44" spans="1:7" ht="39.75" customHeight="1">
      <c r="A44" s="17" t="s">
        <v>87</v>
      </c>
      <c r="B44" s="17" t="s">
        <v>88</v>
      </c>
      <c r="C44" s="23" t="s">
        <v>110</v>
      </c>
      <c r="D44" s="17" t="s">
        <v>8</v>
      </c>
      <c r="E44" s="18">
        <v>6534</v>
      </c>
      <c r="F44" s="18"/>
      <c r="G44" s="16">
        <f t="shared" si="1"/>
        <v>0</v>
      </c>
    </row>
    <row r="45" spans="1:7" ht="42.75" customHeight="1">
      <c r="A45" s="17" t="s">
        <v>89</v>
      </c>
      <c r="B45" s="17" t="s">
        <v>31</v>
      </c>
      <c r="C45" s="23" t="s">
        <v>109</v>
      </c>
      <c r="D45" s="17" t="s">
        <v>8</v>
      </c>
      <c r="E45" s="18">
        <v>5940</v>
      </c>
      <c r="F45" s="18"/>
      <c r="G45" s="16">
        <f t="shared" si="1"/>
        <v>0</v>
      </c>
    </row>
    <row r="46" spans="1:7" ht="17.25">
      <c r="A46" s="14">
        <v>5</v>
      </c>
      <c r="B46" s="4"/>
      <c r="C46" s="45" t="s">
        <v>101</v>
      </c>
      <c r="D46" s="46"/>
      <c r="E46" s="46"/>
      <c r="F46" s="46"/>
      <c r="G46" s="5"/>
    </row>
    <row r="47" spans="1:7" ht="39.75" customHeight="1">
      <c r="A47" s="17" t="s">
        <v>90</v>
      </c>
      <c r="B47" s="17" t="s">
        <v>91</v>
      </c>
      <c r="C47" s="23" t="s">
        <v>92</v>
      </c>
      <c r="D47" s="17" t="s">
        <v>8</v>
      </c>
      <c r="E47" s="18">
        <v>250.2</v>
      </c>
      <c r="F47" s="18"/>
      <c r="G47" s="16">
        <f t="shared" si="1"/>
        <v>0</v>
      </c>
    </row>
    <row r="48" spans="1:7" ht="43.5" customHeight="1" thickBot="1">
      <c r="A48" s="17" t="s">
        <v>93</v>
      </c>
      <c r="B48" s="17" t="s">
        <v>91</v>
      </c>
      <c r="C48" s="23" t="s">
        <v>94</v>
      </c>
      <c r="D48" s="17" t="s">
        <v>8</v>
      </c>
      <c r="E48" s="18">
        <v>4.5</v>
      </c>
      <c r="F48" s="18"/>
      <c r="G48" s="16">
        <f t="shared" si="1"/>
        <v>0</v>
      </c>
    </row>
    <row r="49" spans="1:7" ht="16.5" thickBot="1" thickTop="1">
      <c r="A49" s="39" t="s">
        <v>12</v>
      </c>
      <c r="B49" s="40"/>
      <c r="C49" s="40"/>
      <c r="D49" s="40"/>
      <c r="E49" s="40"/>
      <c r="F49" s="41"/>
      <c r="G49" s="6">
        <f>SUM(G7:G48)</f>
        <v>0</v>
      </c>
    </row>
    <row r="50" spans="1:7" ht="16.5" thickBot="1" thickTop="1">
      <c r="A50" s="39" t="s">
        <v>13</v>
      </c>
      <c r="B50" s="40"/>
      <c r="C50" s="40"/>
      <c r="D50" s="40"/>
      <c r="E50" s="40"/>
      <c r="F50" s="41"/>
      <c r="G50" s="6">
        <f>ROUND(G49*0.23,2)</f>
        <v>0</v>
      </c>
    </row>
    <row r="51" spans="1:7" ht="16.5" thickBot="1" thickTop="1">
      <c r="A51" s="39" t="s">
        <v>14</v>
      </c>
      <c r="B51" s="40"/>
      <c r="C51" s="40"/>
      <c r="D51" s="40"/>
      <c r="E51" s="40"/>
      <c r="F51" s="41"/>
      <c r="G51" s="6">
        <f>G49+G50</f>
        <v>0</v>
      </c>
    </row>
    <row r="52" spans="1:7" ht="38.25" customHeight="1" thickTop="1">
      <c r="A52" s="38"/>
      <c r="B52" s="38"/>
      <c r="C52" s="38"/>
      <c r="D52" s="38"/>
      <c r="E52" s="38"/>
      <c r="F52" s="38"/>
      <c r="G52" s="38"/>
    </row>
    <row r="53" spans="2:7" ht="13.5">
      <c r="B53" s="1"/>
      <c r="D53" s="26" t="s">
        <v>98</v>
      </c>
      <c r="E53" s="26"/>
      <c r="F53" s="26"/>
      <c r="G53" s="26"/>
    </row>
    <row r="54" spans="2:7" ht="13.5">
      <c r="B54" s="1"/>
      <c r="D54" s="26"/>
      <c r="E54" s="26"/>
      <c r="F54" s="26"/>
      <c r="G54" s="26"/>
    </row>
    <row r="55" spans="2:7" ht="13.5">
      <c r="B55" s="1"/>
      <c r="D55" s="34" t="s">
        <v>99</v>
      </c>
      <c r="E55" s="34"/>
      <c r="F55" s="34"/>
      <c r="G55" s="34"/>
    </row>
    <row r="56" spans="2:7" ht="13.5">
      <c r="B56" s="1"/>
      <c r="D56" s="34"/>
      <c r="E56" s="34"/>
      <c r="F56" s="34"/>
      <c r="G56" s="34"/>
    </row>
    <row r="57" ht="13.5">
      <c r="B57" s="1"/>
    </row>
  </sheetData>
  <sheetProtection/>
  <mergeCells count="16">
    <mergeCell ref="C10:F10"/>
    <mergeCell ref="C46:F46"/>
    <mergeCell ref="C27:F27"/>
    <mergeCell ref="C17:F17"/>
    <mergeCell ref="C37:F37"/>
    <mergeCell ref="C41:F41"/>
    <mergeCell ref="F1:G2"/>
    <mergeCell ref="A4:G4"/>
    <mergeCell ref="C6:F6"/>
    <mergeCell ref="D55:G56"/>
    <mergeCell ref="D53:G54"/>
    <mergeCell ref="A3:G3"/>
    <mergeCell ref="A52:G52"/>
    <mergeCell ref="A49:F49"/>
    <mergeCell ref="A50:F50"/>
    <mergeCell ref="A51:F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2015-05-20T07:18:00Z</cp:lastPrinted>
  <dcterms:created xsi:type="dcterms:W3CDTF">2013-09-18T04:46:50Z</dcterms:created>
  <dcterms:modified xsi:type="dcterms:W3CDTF">2015-05-20T07:18:03Z</dcterms:modified>
  <cp:category/>
  <cp:version/>
  <cp:contentType/>
  <cp:contentStatus/>
</cp:coreProperties>
</file>