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668" activeTab="0"/>
  </bookViews>
  <sheets>
    <sheet name="Kosztorys ofertowy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'Kosztorys ofertowy'!$A$1:$G$152</definedName>
    <definedName name="_xlnm.Print_Titles" localSheetId="0">'Kosztorys ofertowy'!$5:$7</definedName>
  </definedNames>
  <calcPr fullCalcOnLoad="1" fullPrecision="0"/>
</workbook>
</file>

<file path=xl/sharedStrings.xml><?xml version="1.0" encoding="utf-8"?>
<sst xmlns="http://schemas.openxmlformats.org/spreadsheetml/2006/main" count="502" uniqueCount="304">
  <si>
    <t>Numer</t>
  </si>
  <si>
    <t>Podstawa</t>
  </si>
  <si>
    <t>Opis</t>
  </si>
  <si>
    <t>Jednostka miary</t>
  </si>
  <si>
    <t>Ilość</t>
  </si>
  <si>
    <t>Cena jednostkowa</t>
  </si>
  <si>
    <t>Wartość zł</t>
  </si>
  <si>
    <t>(zł)</t>
  </si>
  <si>
    <t>(5 x 6)</t>
  </si>
  <si>
    <t>1</t>
  </si>
  <si>
    <t>Rozdział</t>
  </si>
  <si>
    <t>ROBOTY PRZYGOTOWAWCZE</t>
  </si>
  <si>
    <t>1.1</t>
  </si>
  <si>
    <t>Element</t>
  </si>
  <si>
    <t>Odtworzenie trasy i punktów wysokościowych</t>
  </si>
  <si>
    <t>1.1.1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</si>
  <si>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</si>
  <si>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</si>
  <si>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</si>
  <si>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</si>
  <si>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Zdjęcie warstwy humusu i darniny</t>
  </si>
  <si>
    <t>1.2.1</t>
  </si>
  <si>
    <t>D-01.02.02</t>
  </si>
  <si>
    <t>m2</t>
  </si>
  <si>
    <t>szt</t>
  </si>
  <si>
    <t>1.4</t>
  </si>
  <si>
    <t>Rozbiórki elementów dróg ogrodzeń i przepustów</t>
  </si>
  <si>
    <t>1.4.1</t>
  </si>
  <si>
    <t>D-01.02.04</t>
  </si>
  <si>
    <t>Rozebranie nawierzchni na zjazdach, nawierzchnia z betonu, grubość 15 cm, mechanicznie</t>
  </si>
  <si>
    <t>1.4.3</t>
  </si>
  <si>
    <t>1.4.4</t>
  </si>
  <si>
    <t>m</t>
  </si>
  <si>
    <t>1.4.8</t>
  </si>
  <si>
    <t>Rozebranie przepustów rurowych pod zjazdami, rury betonowe Fi·40, 50, 60·cm</t>
  </si>
  <si>
    <t>1.4.9</t>
  </si>
  <si>
    <t>Rozebranie przepustów rurowych pod drogą, rury betonowe Fi·60, 80·cm</t>
  </si>
  <si>
    <t>1.4.10</t>
  </si>
  <si>
    <t>Rozebranie, ścianek czołowych przepustów pod zjazdami</t>
  </si>
  <si>
    <t>1.4.11</t>
  </si>
  <si>
    <t>Rozebranie, ścianek czołowych przepustów pod drogą</t>
  </si>
  <si>
    <t>1.4.12</t>
  </si>
  <si>
    <t>Zdjęcie tarcz (tablic) znaków drogowych</t>
  </si>
  <si>
    <t>1.4.13</t>
  </si>
  <si>
    <t>Rozebranie słupków do znaków</t>
  </si>
  <si>
    <t>1.4.16</t>
  </si>
  <si>
    <t>Cięcie nawierzchni piłą tarczową</t>
  </si>
  <si>
    <t>2</t>
  </si>
  <si>
    <t>ROBOTY ZIEMNE</t>
  </si>
  <si>
    <t>2.1</t>
  </si>
  <si>
    <t>Wykonanie wykopów w gruntach I-V kat.</t>
  </si>
  <si>
    <t>2.1.1</t>
  </si>
  <si>
    <t>D-02.01.01</t>
  </si>
  <si>
    <t>m3</t>
  </si>
  <si>
    <t>2.2</t>
  </si>
  <si>
    <t>Wykonanie nasypu</t>
  </si>
  <si>
    <t>2.2.1</t>
  </si>
  <si>
    <t>D-02.03.01</t>
  </si>
  <si>
    <t>4</t>
  </si>
  <si>
    <t>ZJAZDY</t>
  </si>
  <si>
    <t>Przepusty pod zjazdami</t>
  </si>
  <si>
    <t>D-06.02.01a</t>
  </si>
  <si>
    <t>Podłoża z kruszyw naturalnych dowiezionych, pospółka, grubość warstw 20cm</t>
  </si>
  <si>
    <t>Przepusty rurowe pod zjazdami, rury betonowe Fi·40·cm</t>
  </si>
  <si>
    <t>Przepusty rurowe pod zjazdami, ścianki czołowe dla rur Fi·40·cm</t>
  </si>
  <si>
    <t>PODBUDOWY I NAWIERZCHNIE</t>
  </si>
  <si>
    <t>Podbudowy z kruszyw łamanych stabilizowanych mechanicznie</t>
  </si>
  <si>
    <t>D-04.05.01</t>
  </si>
  <si>
    <t>Ulepszone podłoże stabilizowane cementem o Rm=2,5Mpa grubość 15cm</t>
  </si>
  <si>
    <t>Ulepszone podłoże stabilizowane cementem o Rm=1,5Mpa grubość 10cm</t>
  </si>
  <si>
    <t>D-04.04.02</t>
  </si>
  <si>
    <t>Nawierzchnia z betonu asfaltowego</t>
  </si>
  <si>
    <t>D-05.03.05</t>
  </si>
  <si>
    <t>Wyrównanie istniejącej podbudowy betonem asfaltowym grysowo-żwirowym dla KR2, mechanicznie</t>
  </si>
  <si>
    <t>t</t>
  </si>
  <si>
    <t>Nawierzchnie z kruszywa</t>
  </si>
  <si>
    <t>D-06.03.01</t>
  </si>
  <si>
    <t>Nawierzchnie z wysiewki kamiennej, warstwa górna do 30cm</t>
  </si>
  <si>
    <t>6</t>
  </si>
  <si>
    <t>ELEMENTY ULIC I CHODNIK</t>
  </si>
  <si>
    <t>6.1</t>
  </si>
  <si>
    <t>Krawężniki betonowe</t>
  </si>
  <si>
    <t>6.1.1</t>
  </si>
  <si>
    <t>D-08.01.01</t>
  </si>
  <si>
    <t xml:space="preserve">Krawężniki wraz z wykonaniem ław, krawężniki betonowe wystające 20x30 cm, ława z oporem, beton C12/15 w ilości 0,07m3/mb, podsypka cementowo-piaskowa 1:4       </t>
  </si>
  <si>
    <t>Krawężniki wraz z wykonaniem ław, krawężniki betonowe wystające 15x25 cm, ława z oporem, beton C12/15 w ilości 0,07m3/mb, podsypka cementowo-piaskowa 1:4</t>
  </si>
  <si>
    <t>6.2</t>
  </si>
  <si>
    <t>Chodniki z brukowej kostki betonowej</t>
  </si>
  <si>
    <t>6.2.1</t>
  </si>
  <si>
    <t>D-08.02.02</t>
  </si>
  <si>
    <t>Chodniki z kostki brukowej betonowej, grubość 6·cm, podsypka cementowo-piaskowa z wypełnieniem spoin piaskiem, kostka szara</t>
  </si>
  <si>
    <t>6.2.2</t>
  </si>
  <si>
    <t>D-05.03.23</t>
  </si>
  <si>
    <t>6.3</t>
  </si>
  <si>
    <t>Obrzeża betonowe</t>
  </si>
  <si>
    <t>6.3.1</t>
  </si>
  <si>
    <t>D-08.03.01</t>
  </si>
  <si>
    <t>Obrzeża betonowe, 30x8 cm, podsypka cementowo-piaskowa 1:4, wypełnienie spoin zaprawą cementową</t>
  </si>
  <si>
    <t>7</t>
  </si>
  <si>
    <t>ROBOTY WYKOŃCZENIOWE</t>
  </si>
  <si>
    <t>7.1</t>
  </si>
  <si>
    <t>Ścinanie i uzupełnianie poboczy</t>
  </si>
  <si>
    <t>7.1.1</t>
  </si>
  <si>
    <t>Nawierzchnie z kamienia tłuczonego, warstwa górna, po uwałowaniu 15·cm, pobocza</t>
  </si>
  <si>
    <t>7.2</t>
  </si>
  <si>
    <t>Ścieki z prefabrykowanych elementów betonowych</t>
  </si>
  <si>
    <t>7.2.1</t>
  </si>
  <si>
    <t>D-08.05.01</t>
  </si>
  <si>
    <t>7.2.2</t>
  </si>
  <si>
    <t>Ścieki z 2 rzędów kostki</t>
  </si>
  <si>
    <t>7.3</t>
  </si>
  <si>
    <t>Umocnienie skarp, rowów i ścieku</t>
  </si>
  <si>
    <t>7.3.1</t>
  </si>
  <si>
    <t>D-06.01.01</t>
  </si>
  <si>
    <t>Humusowanie z obsianiem skarp przy grubości humusu 10cm</t>
  </si>
  <si>
    <t>8</t>
  </si>
  <si>
    <t>8.1</t>
  </si>
  <si>
    <t>Oznakowanie poziome</t>
  </si>
  <si>
    <t>8.1.1</t>
  </si>
  <si>
    <t>D-07.01.01</t>
  </si>
  <si>
    <t>8.2</t>
  </si>
  <si>
    <t>Oznakowanie pionowe</t>
  </si>
  <si>
    <t>8.2.1</t>
  </si>
  <si>
    <t>D-07.02.01</t>
  </si>
  <si>
    <t>Ustawienie słupków z rur stalowych dla znaków drogowych</t>
  </si>
  <si>
    <t>8.2.2</t>
  </si>
  <si>
    <t>D-07.05.01</t>
  </si>
  <si>
    <t>Ustawienie słupków prowadzących U-1a</t>
  </si>
  <si>
    <t>INNE ROBOTY</t>
  </si>
  <si>
    <t>9.1.3</t>
  </si>
  <si>
    <t>Wykonanie regulacji pionowej studzienek teletechnicznych</t>
  </si>
  <si>
    <t>9.1</t>
  </si>
  <si>
    <t>Rury ochronne</t>
  </si>
  <si>
    <t>9.1.4</t>
  </si>
  <si>
    <t>D-10.09.01</t>
  </si>
  <si>
    <t>Zabezpieczenie sieci energetycznej rurami osłonowymi RHDPE-D</t>
  </si>
  <si>
    <t>9.1.5</t>
  </si>
  <si>
    <t>Zabezpieczenie sieci energetycznej rurami osłonowymi Arot</t>
  </si>
  <si>
    <t>Wartość kosztorysowa robót bez podatku VAT</t>
  </si>
  <si>
    <t>Podatek VAT - 23%</t>
  </si>
  <si>
    <t>Ogółem wartość kosztorysowa robót</t>
  </si>
  <si>
    <t xml:space="preserve">Umocnienie skarp płytami prefabrykowanymi            na rowach umocnionych: 74,00                                   na wylotach przepustów drogowych: 60,0             </t>
  </si>
  <si>
    <t>KANALIZACJA DESZCZOWA</t>
  </si>
  <si>
    <t>Roboty ziemne - wykopy</t>
  </si>
  <si>
    <t>Cięcie nawierzchnia do 5cm głębokości</t>
  </si>
  <si>
    <t>mb</t>
  </si>
  <si>
    <t>Roboty pomiarowe przy liniowych robotach ziemnych, trasa dróg w terenie równinnym inwentaryzacja powykonawcza</t>
  </si>
  <si>
    <t>Wykopy liniowe szerokości 0,8-2,5 m o ścianach pionowych z ręcznym wydobyciem urobku w gruntach suchych, głębokości do 1,5 m, kategoria gruntu III-IV</t>
  </si>
  <si>
    <t>Wykopy liniowe szerokości 0,8-2,5 m o ścianach pionowych z ręcznym wydobyciem urobku w gruntach suchych, głębokości do 3,0 m, kategoria gruntu III-IV</t>
  </si>
  <si>
    <t>10.1</t>
  </si>
  <si>
    <t>10.1.1</t>
  </si>
  <si>
    <t>10.1.2</t>
  </si>
  <si>
    <t>10.1.3</t>
  </si>
  <si>
    <t>10.1.4</t>
  </si>
  <si>
    <t>Roboty montażowe</t>
  </si>
  <si>
    <t>D-03.02.01</t>
  </si>
  <si>
    <t>Podłoża pod kanały i obiekty z materiałów sypkich, grubość 20 cm</t>
  </si>
  <si>
    <t>Kanały z rur typu PVC łączone na wcisk, Fi 315 mm</t>
  </si>
  <si>
    <t>Kanały z rur typu PVC łączone na wcisk, Fi 400 mm</t>
  </si>
  <si>
    <t>Kanały z rur HDPE zgrzewanych doczołowo</t>
  </si>
  <si>
    <t>Podłoża i obsypki z kruszyw naturalnych dowiezionych, piasek</t>
  </si>
  <si>
    <t>Próba szczelności kanałów rurowych, kanał Dn 300 mm</t>
  </si>
  <si>
    <t>Próba szczelności kanałów rurowych, kanał Dn 400 mm</t>
  </si>
  <si>
    <t>Próba szczelności kanałów rurowych, kanał Dn 600 mm</t>
  </si>
  <si>
    <t>Próba szczelności kanałów rurowych, kanał Dn 800 mm</t>
  </si>
  <si>
    <t>Studzienki rewizyjne fi 1200mm i fi 1500mm</t>
  </si>
  <si>
    <t>Podłoża pod kanały i obiekty z materiałów sypkich, grubość 15 cm</t>
  </si>
  <si>
    <t>Montaż studni rewizyjnych z kręgów betonowych fi1200 w gotowych wykopach o gł. 2 m</t>
  </si>
  <si>
    <t>Montaż studni rewizyjnych z kręgów betonowych fi1500 w gotowych wykopach o gł. 2 m</t>
  </si>
  <si>
    <t>kpl</t>
  </si>
  <si>
    <t>Studnie kanalizacyjne systemowe, wyposażenie studni prefabrykowanej (pokrywa nadstudzienna 1200/600mm, właz żeliwny klasy D)</t>
  </si>
  <si>
    <t>Studnie wlotowo osadnikowe 1500x1500</t>
  </si>
  <si>
    <t>Studnia wlotowo osadnikowa z włazem żeliwnym i kratą wlotową w gotowym wykopie</t>
  </si>
  <si>
    <t>Roboty ziemne  - zasypy</t>
  </si>
  <si>
    <t>Zasypanie wykopów fundamentowych podłużnych, punktowych, rowów, wykopów obiektowych, spycharki, grubość w stanie luźnym 30 cm, kategoria gruntu III-IV</t>
  </si>
  <si>
    <t>Zasypywanie wykopów szerokości 0,8-2,5 m o ścianach pionowych, głębokość do 3,0 m, kategoria gruntu III-IV</t>
  </si>
  <si>
    <t>Zagęszczanie nasypów, ubijakiem mechanicznym, grunt spoisty kategorii III</t>
  </si>
  <si>
    <t>STUDZIENKI WODOŚCIEKOWE</t>
  </si>
  <si>
    <t>Roboty ziemne - wykopy pod studzienki</t>
  </si>
  <si>
    <t>Studzienki ściekowe uliczne i podwórzowe, Fi 500 mm, z osadnikiem bez syfonu</t>
  </si>
  <si>
    <t>Przebicie otworów w elementach z betonu o powierzchni do 0,05 m2, beton żwirowy, grubość do 20 cm</t>
  </si>
  <si>
    <t>Przejście przez ściany komór tulejami stalowymi "PS" przy grubości ściany 20 cm, otwór Fi 210 mm</t>
  </si>
  <si>
    <t>Roboty ziemne - wykopy pod przykanaliki</t>
  </si>
  <si>
    <t>Kanały z rur typu PVC łączone na wcisk, Fi 200 mm</t>
  </si>
  <si>
    <t>Ułożenie rur osłonowych stalowych  Fi 355 mm</t>
  </si>
  <si>
    <t>Roboty ziemnne - zasypy</t>
  </si>
  <si>
    <t>10.2</t>
  </si>
  <si>
    <t>10.3</t>
  </si>
  <si>
    <t>10.2.1</t>
  </si>
  <si>
    <t>10.2.2</t>
  </si>
  <si>
    <t>10.2.3</t>
  </si>
  <si>
    <t>10.2.4</t>
  </si>
  <si>
    <t>10.3.1</t>
  </si>
  <si>
    <t>10.3.2</t>
  </si>
  <si>
    <t>10.4</t>
  </si>
  <si>
    <t>10.4.1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</si>
  <si>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</si>
  <si>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</si>
  <si>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</si>
  <si>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</si>
  <si>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</si>
  <si>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</si>
  <si>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</si>
  <si>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</si>
  <si>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Zagęszczanie nasypów, mechanicznie, grunt spoisty kategorii III</t>
  </si>
  <si>
    <t>Umocnienie ścian wykopów wraz z rozbiórką umocnienia, szerokość do 1 m, w gruncie kategorii III-IV, głębokość do 3 m</t>
  </si>
  <si>
    <t>Wykopy oraz przekopy wykonywane mechanicznie, głębokość do 3 m, kategoria gruntu III-IV</t>
  </si>
  <si>
    <t xml:space="preserve">Roboty ziemne z transportem urobku poza teren budowy, grunt kategorii I-III, </t>
  </si>
  <si>
    <t xml:space="preserve">Roboty ziemne wykonne mechanicznie z transportem urobku poza teren budowy, grunt kategorii I-III, </t>
  </si>
  <si>
    <t>Zasypanie wykopów fundamentowych podłużnych, punktowych, rowów, wykopów obiektowych, grubość w stanie luźnym 30 cm, kategoria gruntu III-IV</t>
  </si>
  <si>
    <t>Usunięcie warstwy ziemi urodzajnej (humusu) mechanicznie, grubość warstwy do 10 cm</t>
  </si>
  <si>
    <t>Umocnienie ścian wykopów wraz z rozbiórką w gruntach suchych, szerokość do 1 m, umocnienie ażurowe w gruncie kategorii III-IV, głębokość do 3 m</t>
  </si>
  <si>
    <t>WYLOTY</t>
  </si>
  <si>
    <t>Wyloty z kanaliacji W4 i W5</t>
  </si>
  <si>
    <t>3.1.1</t>
  </si>
  <si>
    <t>Wykonanie drobnych elementów odwodnienia na skarpach i dnach rowów, elementy betonowe o objętości do 1.0 m3- ława betonowa pod wylot</t>
  </si>
  <si>
    <t>3.1.2</t>
  </si>
  <si>
    <t>Umocnienie skarp i dna rowów, brukiem z kamienia łamanego na podsypce cementowo - piaskowej</t>
  </si>
  <si>
    <t>Rozebranie nawierzchni z kostki brukowej na zjazdach, mechanicznie</t>
  </si>
  <si>
    <t xml:space="preserve">Rozebranie nawierzchni, masy mineralno-bitumiczne grubość 15·cm                                                                </t>
  </si>
  <si>
    <t>3</t>
  </si>
  <si>
    <t>3.1</t>
  </si>
  <si>
    <t>3.1.5</t>
  </si>
  <si>
    <t>4.2</t>
  </si>
  <si>
    <t>4.2.1</t>
  </si>
  <si>
    <t>4.2.2</t>
  </si>
  <si>
    <t xml:space="preserve">Roboty ziemne wykonywane mechanicznie, z  transportem urobku poza teren budowy, </t>
  </si>
  <si>
    <t>Formowanie i zagęszczanie nasypów mechanicznie, wysokość do 3,0 m, grunt kategorii I-II,</t>
  </si>
  <si>
    <t>Podbudowy z kruszyw łamanych 0/31.5, warstwa górna, po zagęszczeniu 15·cm</t>
  </si>
  <si>
    <t xml:space="preserve">Ulepszone podłoże stabilizowane cementem, warstwa dolna, po zagęszczeniu 30·cm o Rm=2,5Mpa                                                         </t>
  </si>
  <si>
    <t xml:space="preserve">W-wa wyrównawcza z betonu asfaltowego, średnia grubość warstwy 6cm                                                                                                   </t>
  </si>
  <si>
    <t xml:space="preserve">W-wa wyrównawcza z betonu asfaltowego, średnia grubość warstwy 4cm                                                                            </t>
  </si>
  <si>
    <t xml:space="preserve">Nawierzchnie z mieszanek mineralno-bitumicznych grysowo-żwirowych, warstwa asfaltowa wiążąca, grubości6·cm                                                                          </t>
  </si>
  <si>
    <t xml:space="preserve">Nawierzchnie z mieszanek mineralno-bitumicznych grysowo-żwirowych, warstwa asfaltowa wiążąca, grubości 4·cm                                                                                  </t>
  </si>
  <si>
    <t xml:space="preserve">Nawierzchnie z mieszanek mineralno-bitumicznych grysowo-żwirowych, warstwa asfaltowa ścieralna, grubości 4·cm                                    </t>
  </si>
  <si>
    <t xml:space="preserve">Chodniki z kostki brukowej betonowej, grubość 8·cm, podsypka cementowo-piaskowa z wypełnieniem spoin piaskiem, kostka szara                                                     </t>
  </si>
  <si>
    <t xml:space="preserve">Ścieki z elementów betonowych na podsypce cementowo-piaskowej mulda 60cm 
</t>
  </si>
  <si>
    <t>Słupki prowadzące i krawędziowe oraz znaki kilometrowe i hektometrowe</t>
  </si>
  <si>
    <t>4.2.4</t>
  </si>
  <si>
    <t>4.2.6</t>
  </si>
  <si>
    <t>4.3</t>
  </si>
  <si>
    <t>4.3.1</t>
  </si>
  <si>
    <t>4.3.2</t>
  </si>
  <si>
    <t>4.3.3</t>
  </si>
  <si>
    <t>4.3.4</t>
  </si>
  <si>
    <t>4.3.5</t>
  </si>
  <si>
    <t>4.3.6</t>
  </si>
  <si>
    <t>4.4</t>
  </si>
  <si>
    <t>Oznakowanie poziome jezdni mat. grubowarstwowymi (masy chemoutwardzalne) - linie ciągłe</t>
  </si>
  <si>
    <t>Oznakowanie poziome jezdni mat. grubowarstwowymi (masy chemoutwardzalne) - linie przerywane</t>
  </si>
  <si>
    <t>Oznakowanie poziome jezdni mat. grubowarstwowymi (masy chemoutwardzalne) - linie na skrzyżowaniach i przejściach</t>
  </si>
  <si>
    <r>
      <t>Przymocowanie tarcz znaków drogowych odblaskowych do gotowych słupków (folia I generacji)</t>
    </r>
  </si>
  <si>
    <t>Przymocowanie tarcz znaków drogowych odblaskowych do gotowych słupków (folia II generacji)</t>
  </si>
  <si>
    <t>5</t>
  </si>
  <si>
    <t>4.4.1</t>
  </si>
  <si>
    <t>5.1</t>
  </si>
  <si>
    <t>5.1.1</t>
  </si>
  <si>
    <t>5.1.2</t>
  </si>
  <si>
    <t>5.2</t>
  </si>
  <si>
    <t>5.2.1</t>
  </si>
  <si>
    <t>5.2.2</t>
  </si>
  <si>
    <t>5.3</t>
  </si>
  <si>
    <t>5.3.1</t>
  </si>
  <si>
    <t>6.3.2</t>
  </si>
  <si>
    <t>7.1.2</t>
  </si>
  <si>
    <t>7.1.3</t>
  </si>
  <si>
    <t>7.2.3</t>
  </si>
  <si>
    <t>Studzienki teletechniczne</t>
  </si>
  <si>
    <t>9.1.1</t>
  </si>
  <si>
    <t>9.1.2</t>
  </si>
  <si>
    <t>9.1.6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</si>
  <si>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</si>
  <si>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</si>
  <si>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</si>
  <si>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</si>
  <si>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</si>
  <si>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</si>
  <si>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</si>
  <si>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</si>
  <si>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</si>
  <si>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</si>
  <si>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</si>
  <si>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9.3</t>
  </si>
  <si>
    <t>9.3.1</t>
  </si>
  <si>
    <t>9.3.2</t>
  </si>
  <si>
    <t>9.3.3</t>
  </si>
  <si>
    <t>9.3.4</t>
  </si>
  <si>
    <t>9.4</t>
  </si>
  <si>
    <t>9.4.1</t>
  </si>
  <si>
    <t>9.5</t>
  </si>
  <si>
    <t>9.5.1</t>
  </si>
  <si>
    <t>9.5.2</t>
  </si>
  <si>
    <t>9.5.3</t>
  </si>
  <si>
    <t>9.5.4</t>
  </si>
  <si>
    <t>10.3.3</t>
  </si>
  <si>
    <t>10.4.2</t>
  </si>
  <si>
    <t>10.4.3</t>
  </si>
  <si>
    <t>10.4.4</t>
  </si>
  <si>
    <t>od km 1+215  od km 1+769  na odc. dł. 554 m</t>
  </si>
  <si>
    <t>Przebudowa drogi powiatowej nr 3559W Młodocin – Kowala ( I Etap)</t>
  </si>
  <si>
    <t>KOSZTORYS OFERTOWY</t>
  </si>
  <si>
    <t>Formularz 2.2. do SIWZ</t>
  </si>
  <si>
    <t>……………………………………………………</t>
  </si>
  <si>
    <t>/podpis i pieczęć upełnomocnionego przedstawiciela Wykonawcy/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</si>
</sst>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&quot;-&quot;#,##0.00&quot; &quot;[$zł-415]"/>
    <numFmt numFmtId="165" formatCode="#,##0.000"/>
    <numFmt numFmtId="166" formatCode="0.0"/>
    <numFmt numFmtId="167" formatCode="#\ ##0.00;;"/>
  </numFmts>
  <fonts count="49">
    <font>
      <sz val="11"/>
      <color rgb="FF000000"/>
      <name val="Arial1"/>
      <family val="0"/>
    </font>
    <font>
      <sz val="11"/>
      <color indexed="8"/>
      <name val="Calibri"/>
      <family val="2"/>
    </font>
    <font>
      <i/>
      <sz val="8"/>
      <color indexed="8"/>
      <name val="Times New Roman1"/>
      <family val="0"/>
    </font>
    <font>
      <sz val="10"/>
      <color indexed="8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1"/>
      <family val="0"/>
    </font>
    <font>
      <sz val="10"/>
      <name val="Arial"/>
      <family val="0"/>
    </font>
    <font>
      <sz val="12"/>
      <name val="Times New Roman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Border="0" applyProtection="0">
      <alignment/>
    </xf>
    <xf numFmtId="164" fontId="43" fillId="0" borderId="0" applyBorder="0" applyProtection="0">
      <alignment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10" xfId="53" applyFont="1" applyBorder="1" applyAlignment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horizontal="right" vertical="center" wrapText="1"/>
    </xf>
    <xf numFmtId="4" fontId="5" fillId="0" borderId="20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0" fontId="7" fillId="0" borderId="19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vertical="center" wrapText="1"/>
    </xf>
    <xf numFmtId="4" fontId="7" fillId="0" borderId="16" xfId="0" applyNumberFormat="1" applyFont="1" applyFill="1" applyBorder="1" applyAlignment="1">
      <alignment vertical="center" wrapText="1"/>
    </xf>
    <xf numFmtId="4" fontId="7" fillId="33" borderId="16" xfId="0" applyNumberFormat="1" applyFont="1" applyFill="1" applyBorder="1" applyAlignment="1">
      <alignment vertical="center"/>
    </xf>
    <xf numFmtId="4" fontId="5" fillId="33" borderId="19" xfId="0" applyNumberFormat="1" applyFont="1" applyFill="1" applyBorder="1" applyAlignment="1">
      <alignment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0" fontId="5" fillId="35" borderId="0" xfId="0" applyFont="1" applyFill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view="pageBreakPreview" zoomScale="115" zoomScaleSheetLayoutView="115" zoomScalePageLayoutView="0" workbookViewId="0" topLeftCell="A140">
      <selection activeCell="C151" sqref="C151"/>
    </sheetView>
  </sheetViews>
  <sheetFormatPr defaultColWidth="6.69921875" defaultRowHeight="12.75" customHeight="1"/>
  <cols>
    <col min="1" max="1" width="5.19921875" style="1" customWidth="1"/>
    <col min="2" max="2" width="10" style="1" customWidth="1"/>
    <col min="3" max="3" width="29.69921875" style="2" customWidth="1"/>
    <col min="4" max="4" width="7.09765625" style="1" customWidth="1"/>
    <col min="5" max="5" width="6.8984375" style="45" customWidth="1"/>
    <col min="6" max="6" width="7.8984375" style="45" customWidth="1"/>
    <col min="7" max="7" width="10.8984375" style="56" customWidth="1"/>
    <col min="8" max="11" width="6.69921875" style="2" customWidth="1"/>
    <col min="12" max="12" width="7.59765625" style="2" bestFit="1" customWidth="1"/>
    <col min="13" max="16384" width="6.69921875" style="2" customWidth="1"/>
  </cols>
  <sheetData>
    <row r="1" spans="4:7" ht="21" customHeight="1">
      <c r="D1" s="67" t="s">
        <v>301</v>
      </c>
      <c r="E1" s="67"/>
      <c r="F1" s="67"/>
      <c r="G1" s="67"/>
    </row>
    <row r="2" spans="1:7" ht="30" customHeight="1">
      <c r="A2" s="74" t="s">
        <v>300</v>
      </c>
      <c r="B2" s="74"/>
      <c r="C2" s="74"/>
      <c r="D2" s="74"/>
      <c r="E2" s="74"/>
      <c r="F2" s="74"/>
      <c r="G2" s="74"/>
    </row>
    <row r="3" spans="1:7" ht="30" customHeight="1">
      <c r="A3" s="69" t="s">
        <v>299</v>
      </c>
      <c r="B3" s="70"/>
      <c r="C3" s="70"/>
      <c r="D3" s="70"/>
      <c r="E3" s="70"/>
      <c r="F3" s="70"/>
      <c r="G3" s="71"/>
    </row>
    <row r="4" spans="1:7" ht="19.5" customHeight="1">
      <c r="A4" s="69" t="s">
        <v>298</v>
      </c>
      <c r="B4" s="70"/>
      <c r="C4" s="70"/>
      <c r="D4" s="70"/>
      <c r="E4" s="70"/>
      <c r="F4" s="70"/>
      <c r="G4" s="71"/>
    </row>
    <row r="5" spans="1:7" ht="30.75" customHeight="1">
      <c r="A5" s="75" t="s">
        <v>0</v>
      </c>
      <c r="B5" s="75" t="s">
        <v>1</v>
      </c>
      <c r="C5" s="75" t="s">
        <v>2</v>
      </c>
      <c r="D5" s="75" t="s">
        <v>3</v>
      </c>
      <c r="E5" s="76" t="s">
        <v>4</v>
      </c>
      <c r="F5" s="62" t="s">
        <v>5</v>
      </c>
      <c r="G5" s="4" t="s">
        <v>6</v>
      </c>
    </row>
    <row r="6" spans="1:7" ht="17.25" customHeight="1">
      <c r="A6" s="75"/>
      <c r="B6" s="75"/>
      <c r="C6" s="75"/>
      <c r="D6" s="75"/>
      <c r="E6" s="76"/>
      <c r="F6" s="63" t="s">
        <v>7</v>
      </c>
      <c r="G6" s="5" t="s">
        <v>8</v>
      </c>
    </row>
    <row r="7" spans="1:7" ht="12.75" customHeight="1">
      <c r="A7" s="3">
        <v>1</v>
      </c>
      <c r="B7" s="3">
        <v>2</v>
      </c>
      <c r="C7" s="3">
        <v>3</v>
      </c>
      <c r="D7" s="3">
        <v>4</v>
      </c>
      <c r="E7" s="61">
        <v>5</v>
      </c>
      <c r="F7" s="61">
        <v>6</v>
      </c>
      <c r="G7" s="6">
        <v>7</v>
      </c>
    </row>
    <row r="8" spans="1:7" ht="21" customHeight="1">
      <c r="A8" s="7" t="s">
        <v>9</v>
      </c>
      <c r="B8" s="3" t="s">
        <v>10</v>
      </c>
      <c r="C8" s="8" t="s">
        <v>11</v>
      </c>
      <c r="D8" s="9"/>
      <c r="E8" s="10"/>
      <c r="F8" s="10"/>
      <c r="G8" s="48"/>
    </row>
    <row r="9" spans="1:7" ht="16.5" customHeight="1">
      <c r="A9" s="7" t="s">
        <v>12</v>
      </c>
      <c r="B9" s="3" t="s">
        <v>13</v>
      </c>
      <c r="C9" s="11" t="s">
        <v>14</v>
      </c>
      <c r="D9" s="12"/>
      <c r="E9" s="13"/>
      <c r="F9" s="13"/>
      <c r="G9" s="49"/>
    </row>
    <row r="10" spans="1:7" ht="41.25" customHeight="1">
      <c r="A10" s="14" t="s">
        <v>15</v>
      </c>
      <c r="B10" s="15" t="s">
        <v>16</v>
      </c>
      <c r="C10" s="16" t="s">
        <v>17</v>
      </c>
      <c r="D10" s="15" t="s">
        <v>18</v>
      </c>
      <c r="E10" s="17">
        <v>0.554</v>
      </c>
      <c r="F10" s="18"/>
      <c r="G10" s="50">
        <f>E10*F10</f>
        <v>0</v>
      </c>
    </row>
    <row r="11" spans="1:7" ht="18" customHeight="1">
      <c r="A11" s="19" t="s">
        <v>19</v>
      </c>
      <c r="B11" s="20" t="s">
        <v>13</v>
      </c>
      <c r="C11" s="21" t="s">
        <v>20</v>
      </c>
      <c r="D11" s="22"/>
      <c r="E11" s="23"/>
      <c r="F11" s="23"/>
      <c r="G11" s="51"/>
    </row>
    <row r="12" spans="1:7" ht="30" customHeight="1">
      <c r="A12" s="14" t="s">
        <v>21</v>
      </c>
      <c r="B12" s="15" t="s">
        <v>22</v>
      </c>
      <c r="C12" s="16" t="s">
        <v>210</v>
      </c>
      <c r="D12" s="15" t="s">
        <v>23</v>
      </c>
      <c r="E12" s="18">
        <v>3607.66</v>
      </c>
      <c r="F12" s="18"/>
      <c r="G12" s="50">
        <f>E12*F12</f>
        <v>0</v>
      </c>
    </row>
    <row r="13" spans="1:7" ht="25.5" customHeight="1">
      <c r="A13" s="19" t="s">
        <v>25</v>
      </c>
      <c r="B13" s="20" t="s">
        <v>13</v>
      </c>
      <c r="C13" s="21" t="s">
        <v>26</v>
      </c>
      <c r="D13" s="22"/>
      <c r="E13" s="23"/>
      <c r="F13" s="23"/>
      <c r="G13" s="51"/>
    </row>
    <row r="14" spans="1:7" ht="30.75" customHeight="1">
      <c r="A14" s="14" t="s">
        <v>27</v>
      </c>
      <c r="B14" s="15" t="s">
        <v>28</v>
      </c>
      <c r="C14" s="16" t="s">
        <v>29</v>
      </c>
      <c r="D14" s="15" t="s">
        <v>23</v>
      </c>
      <c r="E14" s="18">
        <v>20.5</v>
      </c>
      <c r="F14" s="18"/>
      <c r="G14" s="50">
        <f aca="true" t="shared" si="0" ref="G14:G23">E14*F14</f>
        <v>0</v>
      </c>
    </row>
    <row r="15" spans="1:7" ht="33" customHeight="1">
      <c r="A15" s="14" t="s">
        <v>30</v>
      </c>
      <c r="B15" s="15" t="s">
        <v>28</v>
      </c>
      <c r="C15" s="16" t="s">
        <v>218</v>
      </c>
      <c r="D15" s="15" t="s">
        <v>23</v>
      </c>
      <c r="E15" s="18">
        <v>22</v>
      </c>
      <c r="F15" s="18"/>
      <c r="G15" s="50">
        <f t="shared" si="0"/>
        <v>0</v>
      </c>
    </row>
    <row r="16" spans="1:7" ht="24" customHeight="1">
      <c r="A16" s="14" t="s">
        <v>31</v>
      </c>
      <c r="B16" s="15" t="s">
        <v>28</v>
      </c>
      <c r="C16" s="16" t="s">
        <v>219</v>
      </c>
      <c r="D16" s="15" t="s">
        <v>23</v>
      </c>
      <c r="E16" s="24">
        <v>67.7</v>
      </c>
      <c r="F16" s="18"/>
      <c r="G16" s="50">
        <f t="shared" si="0"/>
        <v>0</v>
      </c>
    </row>
    <row r="17" spans="1:7" ht="27" customHeight="1">
      <c r="A17" s="14" t="s">
        <v>33</v>
      </c>
      <c r="B17" s="15" t="s">
        <v>28</v>
      </c>
      <c r="C17" s="16" t="s">
        <v>34</v>
      </c>
      <c r="D17" s="15" t="s">
        <v>32</v>
      </c>
      <c r="E17" s="18">
        <v>43.8</v>
      </c>
      <c r="F17" s="18"/>
      <c r="G17" s="50">
        <f t="shared" si="0"/>
        <v>0</v>
      </c>
    </row>
    <row r="18" spans="1:7" ht="27" customHeight="1">
      <c r="A18" s="14" t="s">
        <v>35</v>
      </c>
      <c r="B18" s="15" t="s">
        <v>28</v>
      </c>
      <c r="C18" s="16" t="s">
        <v>36</v>
      </c>
      <c r="D18" s="15" t="s">
        <v>32</v>
      </c>
      <c r="E18" s="18">
        <v>10</v>
      </c>
      <c r="F18" s="18"/>
      <c r="G18" s="50">
        <f t="shared" si="0"/>
        <v>0</v>
      </c>
    </row>
    <row r="19" spans="1:7" ht="21.75" customHeight="1">
      <c r="A19" s="14" t="s">
        <v>37</v>
      </c>
      <c r="B19" s="15" t="s">
        <v>28</v>
      </c>
      <c r="C19" s="16" t="s">
        <v>38</v>
      </c>
      <c r="D19" s="15" t="s">
        <v>24</v>
      </c>
      <c r="E19" s="18">
        <v>2</v>
      </c>
      <c r="F19" s="18"/>
      <c r="G19" s="50">
        <f t="shared" si="0"/>
        <v>0</v>
      </c>
    </row>
    <row r="20" spans="1:7" ht="21.75" customHeight="1">
      <c r="A20" s="14" t="s">
        <v>39</v>
      </c>
      <c r="B20" s="15" t="s">
        <v>28</v>
      </c>
      <c r="C20" s="16" t="s">
        <v>40</v>
      </c>
      <c r="D20" s="15" t="s">
        <v>24</v>
      </c>
      <c r="E20" s="18">
        <v>2</v>
      </c>
      <c r="F20" s="18"/>
      <c r="G20" s="50">
        <f t="shared" si="0"/>
        <v>0</v>
      </c>
    </row>
    <row r="21" spans="1:7" ht="20.25" customHeight="1">
      <c r="A21" s="14" t="s">
        <v>41</v>
      </c>
      <c r="B21" s="15" t="s">
        <v>28</v>
      </c>
      <c r="C21" s="16" t="s">
        <v>42</v>
      </c>
      <c r="D21" s="15" t="s">
        <v>24</v>
      </c>
      <c r="E21" s="18">
        <v>7</v>
      </c>
      <c r="F21" s="18"/>
      <c r="G21" s="50">
        <f t="shared" si="0"/>
        <v>0</v>
      </c>
    </row>
    <row r="22" spans="1:7" ht="21.75" customHeight="1">
      <c r="A22" s="14" t="s">
        <v>43</v>
      </c>
      <c r="B22" s="15" t="s">
        <v>28</v>
      </c>
      <c r="C22" s="16" t="s">
        <v>44</v>
      </c>
      <c r="D22" s="15" t="s">
        <v>24</v>
      </c>
      <c r="E22" s="18">
        <v>5</v>
      </c>
      <c r="F22" s="18"/>
      <c r="G22" s="50">
        <f t="shared" si="0"/>
        <v>0</v>
      </c>
    </row>
    <row r="23" spans="1:7" ht="18.75" customHeight="1">
      <c r="A23" s="14" t="s">
        <v>45</v>
      </c>
      <c r="B23" s="15" t="s">
        <v>28</v>
      </c>
      <c r="C23" s="16" t="s">
        <v>46</v>
      </c>
      <c r="D23" s="15" t="s">
        <v>32</v>
      </c>
      <c r="E23" s="24">
        <v>10</v>
      </c>
      <c r="F23" s="18"/>
      <c r="G23" s="50">
        <f t="shared" si="0"/>
        <v>0</v>
      </c>
    </row>
    <row r="24" spans="1:7" ht="17.25" customHeight="1">
      <c r="A24" s="19" t="s">
        <v>47</v>
      </c>
      <c r="B24" s="20" t="s">
        <v>10</v>
      </c>
      <c r="C24" s="21" t="s">
        <v>48</v>
      </c>
      <c r="D24" s="22"/>
      <c r="E24" s="23"/>
      <c r="F24" s="23"/>
      <c r="G24" s="51"/>
    </row>
    <row r="25" spans="1:7" ht="20.25" customHeight="1">
      <c r="A25" s="19" t="s">
        <v>49</v>
      </c>
      <c r="B25" s="20" t="s">
        <v>13</v>
      </c>
      <c r="C25" s="21" t="s">
        <v>50</v>
      </c>
      <c r="D25" s="22"/>
      <c r="E25" s="23"/>
      <c r="F25" s="23"/>
      <c r="G25" s="51"/>
    </row>
    <row r="26" spans="1:7" ht="30.75" customHeight="1">
      <c r="A26" s="14" t="s">
        <v>51</v>
      </c>
      <c r="B26" s="15" t="s">
        <v>52</v>
      </c>
      <c r="C26" s="16" t="s">
        <v>226</v>
      </c>
      <c r="D26" s="15" t="s">
        <v>53</v>
      </c>
      <c r="E26" s="18">
        <v>233.2</v>
      </c>
      <c r="F26" s="18"/>
      <c r="G26" s="50">
        <f>E26*F26</f>
        <v>0</v>
      </c>
    </row>
    <row r="27" spans="1:7" ht="18" customHeight="1">
      <c r="A27" s="19" t="s">
        <v>54</v>
      </c>
      <c r="B27" s="20" t="s">
        <v>13</v>
      </c>
      <c r="C27" s="25" t="s">
        <v>55</v>
      </c>
      <c r="D27" s="26"/>
      <c r="E27" s="27"/>
      <c r="F27" s="27"/>
      <c r="G27" s="52"/>
    </row>
    <row r="28" spans="1:7" ht="30.75" customHeight="1">
      <c r="A28" s="14" t="s">
        <v>56</v>
      </c>
      <c r="B28" s="15" t="s">
        <v>57</v>
      </c>
      <c r="C28" s="16" t="s">
        <v>227</v>
      </c>
      <c r="D28" s="15" t="s">
        <v>53</v>
      </c>
      <c r="E28" s="18">
        <v>357.1</v>
      </c>
      <c r="F28" s="18"/>
      <c r="G28" s="50">
        <f>E28*F28</f>
        <v>0</v>
      </c>
    </row>
    <row r="29" spans="1:7" ht="17.25" customHeight="1">
      <c r="A29" s="28" t="s">
        <v>220</v>
      </c>
      <c r="B29" s="29" t="s">
        <v>10</v>
      </c>
      <c r="C29" s="30" t="s">
        <v>59</v>
      </c>
      <c r="D29" s="26"/>
      <c r="E29" s="27"/>
      <c r="F29" s="27"/>
      <c r="G29" s="53"/>
    </row>
    <row r="30" spans="1:7" ht="17.25" customHeight="1">
      <c r="A30" s="19" t="s">
        <v>221</v>
      </c>
      <c r="B30" s="20" t="s">
        <v>13</v>
      </c>
      <c r="C30" s="21" t="s">
        <v>60</v>
      </c>
      <c r="D30" s="22"/>
      <c r="E30" s="23"/>
      <c r="F30" s="23"/>
      <c r="G30" s="51"/>
    </row>
    <row r="31" spans="1:7" ht="31.5" customHeight="1">
      <c r="A31" s="14" t="s">
        <v>214</v>
      </c>
      <c r="B31" s="15" t="s">
        <v>61</v>
      </c>
      <c r="C31" s="16" t="s">
        <v>62</v>
      </c>
      <c r="D31" s="15" t="s">
        <v>53</v>
      </c>
      <c r="E31" s="18">
        <v>8.45</v>
      </c>
      <c r="F31" s="18"/>
      <c r="G31" s="50">
        <f>E31*F31</f>
        <v>0</v>
      </c>
    </row>
    <row r="32" spans="1:7" ht="21.75" customHeight="1">
      <c r="A32" s="14" t="s">
        <v>216</v>
      </c>
      <c r="B32" s="15" t="s">
        <v>61</v>
      </c>
      <c r="C32" s="16" t="s">
        <v>63</v>
      </c>
      <c r="D32" s="15" t="s">
        <v>32</v>
      </c>
      <c r="E32" s="24">
        <v>84.5</v>
      </c>
      <c r="F32" s="18"/>
      <c r="G32" s="50">
        <f>E32*F32</f>
        <v>0</v>
      </c>
    </row>
    <row r="33" spans="1:7" ht="23.25" customHeight="1">
      <c r="A33" s="14" t="s">
        <v>222</v>
      </c>
      <c r="B33" s="15" t="s">
        <v>61</v>
      </c>
      <c r="C33" s="16" t="s">
        <v>64</v>
      </c>
      <c r="D33" s="15" t="s">
        <v>24</v>
      </c>
      <c r="E33" s="24">
        <v>16</v>
      </c>
      <c r="F33" s="18"/>
      <c r="G33" s="50">
        <f>E33*F33</f>
        <v>0</v>
      </c>
    </row>
    <row r="34" spans="1:7" ht="20.25" customHeight="1">
      <c r="A34" s="19" t="s">
        <v>58</v>
      </c>
      <c r="B34" s="20" t="s">
        <v>10</v>
      </c>
      <c r="C34" s="21" t="s">
        <v>65</v>
      </c>
      <c r="D34" s="22"/>
      <c r="E34" s="23"/>
      <c r="F34" s="23"/>
      <c r="G34" s="51"/>
    </row>
    <row r="35" spans="1:7" ht="24.75" customHeight="1">
      <c r="A35" s="19" t="s">
        <v>223</v>
      </c>
      <c r="B35" s="20" t="s">
        <v>13</v>
      </c>
      <c r="C35" s="72" t="s">
        <v>66</v>
      </c>
      <c r="D35" s="72"/>
      <c r="E35" s="58"/>
      <c r="F35" s="23"/>
      <c r="G35" s="51"/>
    </row>
    <row r="36" spans="1:7" ht="27" customHeight="1">
      <c r="A36" s="14" t="s">
        <v>224</v>
      </c>
      <c r="B36" s="15" t="s">
        <v>67</v>
      </c>
      <c r="C36" s="16" t="s">
        <v>68</v>
      </c>
      <c r="D36" s="15" t="s">
        <v>23</v>
      </c>
      <c r="E36" s="18">
        <v>226</v>
      </c>
      <c r="F36" s="18"/>
      <c r="G36" s="50">
        <f>E36*F36</f>
        <v>0</v>
      </c>
    </row>
    <row r="37" spans="1:7" ht="27.75" customHeight="1">
      <c r="A37" s="14" t="s">
        <v>225</v>
      </c>
      <c r="B37" s="15" t="s">
        <v>67</v>
      </c>
      <c r="C37" s="16" t="s">
        <v>69</v>
      </c>
      <c r="D37" s="15" t="s">
        <v>23</v>
      </c>
      <c r="E37" s="18">
        <v>888.74</v>
      </c>
      <c r="F37" s="18"/>
      <c r="G37" s="50">
        <f>E37*F37</f>
        <v>0</v>
      </c>
    </row>
    <row r="38" spans="1:7" ht="30" customHeight="1">
      <c r="A38" s="14" t="s">
        <v>238</v>
      </c>
      <c r="B38" s="15" t="s">
        <v>70</v>
      </c>
      <c r="C38" s="16" t="s">
        <v>228</v>
      </c>
      <c r="D38" s="15" t="s">
        <v>23</v>
      </c>
      <c r="E38" s="18">
        <v>251</v>
      </c>
      <c r="F38" s="18"/>
      <c r="G38" s="50">
        <f>E38*F38</f>
        <v>0</v>
      </c>
    </row>
    <row r="39" spans="1:7" ht="36.75" customHeight="1">
      <c r="A39" s="14" t="s">
        <v>239</v>
      </c>
      <c r="B39" s="15" t="s">
        <v>67</v>
      </c>
      <c r="C39" s="16" t="s">
        <v>229</v>
      </c>
      <c r="D39" s="15" t="s">
        <v>23</v>
      </c>
      <c r="E39" s="18">
        <v>67.7</v>
      </c>
      <c r="F39" s="18"/>
      <c r="G39" s="50">
        <f>E39*F39</f>
        <v>0</v>
      </c>
    </row>
    <row r="40" spans="1:7" ht="18.75" customHeight="1">
      <c r="A40" s="19" t="s">
        <v>240</v>
      </c>
      <c r="B40" s="20" t="s">
        <v>13</v>
      </c>
      <c r="C40" s="21" t="s">
        <v>71</v>
      </c>
      <c r="D40" s="22"/>
      <c r="E40" s="23"/>
      <c r="F40" s="23"/>
      <c r="G40" s="51"/>
    </row>
    <row r="41" spans="1:7" ht="30.75" customHeight="1">
      <c r="A41" s="14" t="s">
        <v>241</v>
      </c>
      <c r="B41" s="15" t="s">
        <v>72</v>
      </c>
      <c r="C41" s="16" t="s">
        <v>230</v>
      </c>
      <c r="D41" s="15" t="s">
        <v>23</v>
      </c>
      <c r="E41" s="18">
        <v>20</v>
      </c>
      <c r="F41" s="18"/>
      <c r="G41" s="50">
        <f aca="true" t="shared" si="1" ref="G41:G46">E41*F41</f>
        <v>0</v>
      </c>
    </row>
    <row r="42" spans="1:7" ht="28.5" customHeight="1">
      <c r="A42" s="14" t="s">
        <v>242</v>
      </c>
      <c r="B42" s="15" t="s">
        <v>72</v>
      </c>
      <c r="C42" s="16" t="s">
        <v>231</v>
      </c>
      <c r="D42" s="15" t="s">
        <v>23</v>
      </c>
      <c r="E42" s="32">
        <v>137.5</v>
      </c>
      <c r="F42" s="18"/>
      <c r="G42" s="50">
        <f t="shared" si="1"/>
        <v>0</v>
      </c>
    </row>
    <row r="43" spans="1:7" ht="39.75" customHeight="1">
      <c r="A43" s="14" t="s">
        <v>243</v>
      </c>
      <c r="B43" s="15" t="s">
        <v>72</v>
      </c>
      <c r="C43" s="16" t="s">
        <v>73</v>
      </c>
      <c r="D43" s="15" t="s">
        <v>74</v>
      </c>
      <c r="E43" s="24">
        <v>307.33</v>
      </c>
      <c r="F43" s="18"/>
      <c r="G43" s="50">
        <f t="shared" si="1"/>
        <v>0</v>
      </c>
    </row>
    <row r="44" spans="1:7" ht="38.25" customHeight="1">
      <c r="A44" s="14" t="s">
        <v>244</v>
      </c>
      <c r="B44" s="15" t="s">
        <v>72</v>
      </c>
      <c r="C44" s="16" t="s">
        <v>232</v>
      </c>
      <c r="D44" s="15" t="s">
        <v>23</v>
      </c>
      <c r="E44" s="24">
        <v>137.5</v>
      </c>
      <c r="F44" s="18"/>
      <c r="G44" s="50">
        <f t="shared" si="1"/>
        <v>0</v>
      </c>
    </row>
    <row r="45" spans="1:7" ht="42" customHeight="1">
      <c r="A45" s="14" t="s">
        <v>245</v>
      </c>
      <c r="B45" s="15" t="s">
        <v>72</v>
      </c>
      <c r="C45" s="16" t="s">
        <v>233</v>
      </c>
      <c r="D45" s="15" t="s">
        <v>23</v>
      </c>
      <c r="E45" s="18">
        <v>3507</v>
      </c>
      <c r="F45" s="18"/>
      <c r="G45" s="50">
        <f t="shared" si="1"/>
        <v>0</v>
      </c>
    </row>
    <row r="46" spans="1:7" ht="38.25" customHeight="1">
      <c r="A46" s="14" t="s">
        <v>246</v>
      </c>
      <c r="B46" s="15" t="s">
        <v>72</v>
      </c>
      <c r="C46" s="16" t="s">
        <v>234</v>
      </c>
      <c r="D46" s="15" t="s">
        <v>23</v>
      </c>
      <c r="E46" s="18">
        <v>3600.8</v>
      </c>
      <c r="F46" s="18"/>
      <c r="G46" s="50">
        <f t="shared" si="1"/>
        <v>0</v>
      </c>
    </row>
    <row r="47" spans="1:7" s="65" customFormat="1" ht="18" customHeight="1">
      <c r="A47" s="19" t="s">
        <v>247</v>
      </c>
      <c r="B47" s="20" t="s">
        <v>13</v>
      </c>
      <c r="C47" s="21" t="s">
        <v>75</v>
      </c>
      <c r="D47" s="22"/>
      <c r="E47" s="23"/>
      <c r="F47" s="23"/>
      <c r="G47" s="51"/>
    </row>
    <row r="48" spans="1:7" ht="27.75" customHeight="1">
      <c r="A48" s="14" t="s">
        <v>254</v>
      </c>
      <c r="B48" s="15" t="s">
        <v>76</v>
      </c>
      <c r="C48" s="16" t="s">
        <v>77</v>
      </c>
      <c r="D48" s="15" t="s">
        <v>23</v>
      </c>
      <c r="E48" s="18">
        <v>393</v>
      </c>
      <c r="F48" s="18"/>
      <c r="G48" s="50">
        <f>E48*F48</f>
        <v>0</v>
      </c>
    </row>
    <row r="49" spans="1:7" ht="20.25" customHeight="1">
      <c r="A49" s="19" t="s">
        <v>253</v>
      </c>
      <c r="B49" s="20" t="s">
        <v>10</v>
      </c>
      <c r="C49" s="21" t="s">
        <v>79</v>
      </c>
      <c r="D49" s="22"/>
      <c r="E49" s="23"/>
      <c r="F49" s="23"/>
      <c r="G49" s="51"/>
    </row>
    <row r="50" spans="1:7" ht="15" customHeight="1">
      <c r="A50" s="19" t="s">
        <v>255</v>
      </c>
      <c r="B50" s="20" t="s">
        <v>13</v>
      </c>
      <c r="C50" s="21" t="s">
        <v>81</v>
      </c>
      <c r="D50" s="22"/>
      <c r="E50" s="23"/>
      <c r="F50" s="23"/>
      <c r="G50" s="51"/>
    </row>
    <row r="51" spans="1:7" ht="52.5" customHeight="1">
      <c r="A51" s="14" t="s">
        <v>256</v>
      </c>
      <c r="B51" s="15" t="s">
        <v>83</v>
      </c>
      <c r="C51" s="16" t="s">
        <v>84</v>
      </c>
      <c r="D51" s="15" t="s">
        <v>32</v>
      </c>
      <c r="E51" s="18">
        <v>546.37</v>
      </c>
      <c r="F51" s="18"/>
      <c r="G51" s="50">
        <f>E51*F51</f>
        <v>0</v>
      </c>
    </row>
    <row r="52" spans="1:7" ht="51.75" customHeight="1">
      <c r="A52" s="14" t="s">
        <v>257</v>
      </c>
      <c r="B52" s="15" t="s">
        <v>83</v>
      </c>
      <c r="C52" s="16" t="s">
        <v>85</v>
      </c>
      <c r="D52" s="15" t="s">
        <v>32</v>
      </c>
      <c r="E52" s="18">
        <v>68</v>
      </c>
      <c r="F52" s="18"/>
      <c r="G52" s="50">
        <f>E52*F52</f>
        <v>0</v>
      </c>
    </row>
    <row r="53" spans="1:7" ht="19.5" customHeight="1">
      <c r="A53" s="19" t="s">
        <v>258</v>
      </c>
      <c r="B53" s="20" t="s">
        <v>13</v>
      </c>
      <c r="C53" s="21" t="s">
        <v>87</v>
      </c>
      <c r="D53" s="22"/>
      <c r="E53" s="23"/>
      <c r="F53" s="23"/>
      <c r="G53" s="51"/>
    </row>
    <row r="54" spans="1:7" ht="35.25" customHeight="1">
      <c r="A54" s="14" t="s">
        <v>259</v>
      </c>
      <c r="B54" s="15" t="s">
        <v>89</v>
      </c>
      <c r="C54" s="16" t="s">
        <v>90</v>
      </c>
      <c r="D54" s="15" t="s">
        <v>23</v>
      </c>
      <c r="E54" s="18">
        <v>888.74</v>
      </c>
      <c r="F54" s="18"/>
      <c r="G54" s="50">
        <f>E54*F54</f>
        <v>0</v>
      </c>
    </row>
    <row r="55" spans="1:7" ht="42" customHeight="1">
      <c r="A55" s="14" t="s">
        <v>260</v>
      </c>
      <c r="B55" s="15" t="s">
        <v>92</v>
      </c>
      <c r="C55" s="16" t="s">
        <v>235</v>
      </c>
      <c r="D55" s="15" t="s">
        <v>23</v>
      </c>
      <c r="E55" s="18">
        <v>226</v>
      </c>
      <c r="F55" s="18"/>
      <c r="G55" s="50">
        <f>E55*F55</f>
        <v>0</v>
      </c>
    </row>
    <row r="56" spans="1:7" ht="17.25" customHeight="1">
      <c r="A56" s="19" t="s">
        <v>261</v>
      </c>
      <c r="B56" s="20" t="s">
        <v>13</v>
      </c>
      <c r="C56" s="21" t="s">
        <v>94</v>
      </c>
      <c r="D56" s="22"/>
      <c r="E56" s="23"/>
      <c r="F56" s="23"/>
      <c r="G56" s="51"/>
    </row>
    <row r="57" spans="1:7" ht="32.25" customHeight="1">
      <c r="A57" s="14" t="s">
        <v>262</v>
      </c>
      <c r="B57" s="15" t="s">
        <v>96</v>
      </c>
      <c r="C57" s="16" t="s">
        <v>97</v>
      </c>
      <c r="D57" s="15" t="s">
        <v>32</v>
      </c>
      <c r="E57" s="18">
        <v>481.37</v>
      </c>
      <c r="F57" s="18"/>
      <c r="G57" s="50">
        <f>E57*F57</f>
        <v>0</v>
      </c>
    </row>
    <row r="58" spans="1:7" ht="22.5" customHeight="1">
      <c r="A58" s="19" t="s">
        <v>78</v>
      </c>
      <c r="B58" s="20" t="s">
        <v>10</v>
      </c>
      <c r="C58" s="21" t="s">
        <v>99</v>
      </c>
      <c r="D58" s="22"/>
      <c r="E58" s="23"/>
      <c r="F58" s="23"/>
      <c r="G58" s="51"/>
    </row>
    <row r="59" spans="1:7" ht="18" customHeight="1">
      <c r="A59" s="19" t="s">
        <v>80</v>
      </c>
      <c r="B59" s="20" t="s">
        <v>13</v>
      </c>
      <c r="C59" s="21" t="s">
        <v>101</v>
      </c>
      <c r="D59" s="22"/>
      <c r="E59" s="23"/>
      <c r="F59" s="23"/>
      <c r="G59" s="51"/>
    </row>
    <row r="60" spans="1:7" ht="31.5" customHeight="1">
      <c r="A60" s="14" t="s">
        <v>82</v>
      </c>
      <c r="B60" s="15" t="s">
        <v>76</v>
      </c>
      <c r="C60" s="16" t="s">
        <v>103</v>
      </c>
      <c r="D60" s="15" t="s">
        <v>23</v>
      </c>
      <c r="E60" s="24">
        <v>554</v>
      </c>
      <c r="F60" s="18"/>
      <c r="G60" s="50">
        <f>E60*F60</f>
        <v>0</v>
      </c>
    </row>
    <row r="61" spans="1:7" ht="21" customHeight="1">
      <c r="A61" s="19" t="s">
        <v>86</v>
      </c>
      <c r="B61" s="20" t="s">
        <v>13</v>
      </c>
      <c r="C61" s="21" t="s">
        <v>105</v>
      </c>
      <c r="D61" s="22"/>
      <c r="E61" s="23"/>
      <c r="F61" s="23"/>
      <c r="G61" s="51"/>
    </row>
    <row r="62" spans="1:7" ht="30" customHeight="1">
      <c r="A62" s="14" t="s">
        <v>88</v>
      </c>
      <c r="B62" s="15" t="s">
        <v>107</v>
      </c>
      <c r="C62" s="16" t="s">
        <v>236</v>
      </c>
      <c r="D62" s="15" t="s">
        <v>32</v>
      </c>
      <c r="E62" s="18">
        <v>339</v>
      </c>
      <c r="F62" s="24"/>
      <c r="G62" s="50">
        <f>E62*F62</f>
        <v>0</v>
      </c>
    </row>
    <row r="63" spans="1:7" ht="19.5" customHeight="1">
      <c r="A63" s="14" t="s">
        <v>91</v>
      </c>
      <c r="B63" s="15" t="s">
        <v>107</v>
      </c>
      <c r="C63" s="16" t="s">
        <v>109</v>
      </c>
      <c r="D63" s="15" t="s">
        <v>32</v>
      </c>
      <c r="E63" s="18">
        <v>205</v>
      </c>
      <c r="F63" s="18"/>
      <c r="G63" s="50">
        <f>E63*F63</f>
        <v>0</v>
      </c>
    </row>
    <row r="64" spans="1:7" ht="16.5" customHeight="1">
      <c r="A64" s="19" t="s">
        <v>93</v>
      </c>
      <c r="B64" s="20" t="s">
        <v>13</v>
      </c>
      <c r="C64" s="21" t="s">
        <v>111</v>
      </c>
      <c r="D64" s="22"/>
      <c r="E64" s="23"/>
      <c r="F64" s="23"/>
      <c r="G64" s="51"/>
    </row>
    <row r="65" spans="1:7" ht="37.5" customHeight="1">
      <c r="A65" s="14" t="s">
        <v>95</v>
      </c>
      <c r="B65" s="15" t="s">
        <v>113</v>
      </c>
      <c r="C65" s="16" t="s">
        <v>141</v>
      </c>
      <c r="D65" s="15" t="s">
        <v>23</v>
      </c>
      <c r="E65" s="24">
        <v>132</v>
      </c>
      <c r="F65" s="18"/>
      <c r="G65" s="50">
        <f>E65*F65</f>
        <v>0</v>
      </c>
    </row>
    <row r="66" spans="1:7" ht="30" customHeight="1">
      <c r="A66" s="14" t="s">
        <v>263</v>
      </c>
      <c r="B66" s="15" t="s">
        <v>113</v>
      </c>
      <c r="C66" s="16" t="s">
        <v>114</v>
      </c>
      <c r="D66" s="15" t="s">
        <v>23</v>
      </c>
      <c r="E66" s="24">
        <v>1700.87</v>
      </c>
      <c r="F66" s="18"/>
      <c r="G66" s="50">
        <f>E66*F66</f>
        <v>0</v>
      </c>
    </row>
    <row r="67" spans="1:7" ht="24" customHeight="1">
      <c r="A67" s="19" t="s">
        <v>98</v>
      </c>
      <c r="B67" s="20" t="s">
        <v>10</v>
      </c>
      <c r="C67" s="72"/>
      <c r="D67" s="73"/>
      <c r="E67" s="73"/>
      <c r="F67" s="73"/>
      <c r="G67" s="51"/>
    </row>
    <row r="68" spans="1:7" ht="18.75" customHeight="1">
      <c r="A68" s="19" t="s">
        <v>100</v>
      </c>
      <c r="B68" s="20" t="s">
        <v>13</v>
      </c>
      <c r="C68" s="21" t="s">
        <v>117</v>
      </c>
      <c r="D68" s="22"/>
      <c r="E68" s="23"/>
      <c r="F68" s="23"/>
      <c r="G68" s="51"/>
    </row>
    <row r="69" spans="1:7" ht="27.75" customHeight="1">
      <c r="A69" s="14" t="s">
        <v>102</v>
      </c>
      <c r="B69" s="15" t="s">
        <v>119</v>
      </c>
      <c r="C69" s="66" t="s">
        <v>248</v>
      </c>
      <c r="D69" s="15" t="s">
        <v>23</v>
      </c>
      <c r="E69" s="24">
        <v>86.77</v>
      </c>
      <c r="F69" s="18"/>
      <c r="G69" s="50">
        <f>E69*F69</f>
        <v>0</v>
      </c>
    </row>
    <row r="70" spans="1:7" ht="27.75" customHeight="1">
      <c r="A70" s="14" t="s">
        <v>264</v>
      </c>
      <c r="B70" s="15" t="s">
        <v>119</v>
      </c>
      <c r="C70" s="16" t="s">
        <v>249</v>
      </c>
      <c r="D70" s="15" t="s">
        <v>23</v>
      </c>
      <c r="E70" s="18">
        <v>32.5</v>
      </c>
      <c r="F70" s="18"/>
      <c r="G70" s="50">
        <f>E70*F70</f>
        <v>0</v>
      </c>
    </row>
    <row r="71" spans="1:7" ht="41.25" customHeight="1">
      <c r="A71" s="14" t="s">
        <v>265</v>
      </c>
      <c r="B71" s="15" t="s">
        <v>119</v>
      </c>
      <c r="C71" s="16" t="s">
        <v>250</v>
      </c>
      <c r="D71" s="15" t="s">
        <v>23</v>
      </c>
      <c r="E71" s="18">
        <v>6.1</v>
      </c>
      <c r="F71" s="18"/>
      <c r="G71" s="50">
        <f>E71*F71</f>
        <v>0</v>
      </c>
    </row>
    <row r="72" spans="1:7" ht="19.5" customHeight="1">
      <c r="A72" s="19" t="s">
        <v>104</v>
      </c>
      <c r="B72" s="20" t="s">
        <v>13</v>
      </c>
      <c r="C72" s="21" t="s">
        <v>121</v>
      </c>
      <c r="D72" s="22"/>
      <c r="E72" s="23"/>
      <c r="F72" s="23"/>
      <c r="G72" s="51"/>
    </row>
    <row r="73" spans="1:7" ht="30.75" customHeight="1">
      <c r="A73" s="14" t="s">
        <v>106</v>
      </c>
      <c r="B73" s="15" t="s">
        <v>123</v>
      </c>
      <c r="C73" s="16" t="s">
        <v>124</v>
      </c>
      <c r="D73" s="15" t="s">
        <v>24</v>
      </c>
      <c r="E73" s="24">
        <v>9</v>
      </c>
      <c r="F73" s="18"/>
      <c r="G73" s="50">
        <f>E73*F73</f>
        <v>0</v>
      </c>
    </row>
    <row r="74" spans="1:7" ht="30.75" customHeight="1">
      <c r="A74" s="14" t="s">
        <v>108</v>
      </c>
      <c r="B74" s="15" t="s">
        <v>123</v>
      </c>
      <c r="C74" s="16" t="s">
        <v>251</v>
      </c>
      <c r="D74" s="15" t="s">
        <v>24</v>
      </c>
      <c r="E74" s="18">
        <v>9</v>
      </c>
      <c r="F74" s="18"/>
      <c r="G74" s="50">
        <f>E74*F74</f>
        <v>0</v>
      </c>
    </row>
    <row r="75" spans="1:7" ht="31.5" customHeight="1">
      <c r="A75" s="14" t="s">
        <v>266</v>
      </c>
      <c r="B75" s="15" t="s">
        <v>123</v>
      </c>
      <c r="C75" s="16" t="s">
        <v>252</v>
      </c>
      <c r="D75" s="15" t="s">
        <v>24</v>
      </c>
      <c r="E75" s="18">
        <v>1</v>
      </c>
      <c r="F75" s="18"/>
      <c r="G75" s="50">
        <f>E75*F75</f>
        <v>0</v>
      </c>
    </row>
    <row r="76" spans="1:7" ht="18.75" customHeight="1">
      <c r="A76" s="19" t="s">
        <v>110</v>
      </c>
      <c r="B76" s="20" t="s">
        <v>13</v>
      </c>
      <c r="C76" s="33" t="s">
        <v>237</v>
      </c>
      <c r="D76" s="31"/>
      <c r="E76" s="58"/>
      <c r="F76" s="58"/>
      <c r="G76" s="54"/>
    </row>
    <row r="77" spans="1:7" ht="21" customHeight="1">
      <c r="A77" s="14" t="s">
        <v>112</v>
      </c>
      <c r="B77" s="15" t="s">
        <v>126</v>
      </c>
      <c r="C77" s="16" t="s">
        <v>127</v>
      </c>
      <c r="D77" s="15" t="s">
        <v>24</v>
      </c>
      <c r="E77" s="18">
        <v>4</v>
      </c>
      <c r="F77" s="18"/>
      <c r="G77" s="50">
        <f>E77*F77</f>
        <v>0</v>
      </c>
    </row>
    <row r="78" spans="1:7" ht="18.75" customHeight="1">
      <c r="A78" s="19" t="s">
        <v>115</v>
      </c>
      <c r="B78" s="20" t="s">
        <v>10</v>
      </c>
      <c r="C78" s="21" t="s">
        <v>128</v>
      </c>
      <c r="D78" s="22"/>
      <c r="E78" s="23"/>
      <c r="F78" s="23"/>
      <c r="G78" s="51"/>
    </row>
    <row r="79" spans="1:7" ht="18.75" customHeight="1">
      <c r="A79" s="19" t="s">
        <v>116</v>
      </c>
      <c r="B79" s="20" t="s">
        <v>13</v>
      </c>
      <c r="C79" s="21" t="s">
        <v>267</v>
      </c>
      <c r="D79" s="22"/>
      <c r="E79" s="23"/>
      <c r="F79" s="23"/>
      <c r="G79" s="51"/>
    </row>
    <row r="80" spans="1:7" ht="23.25" customHeight="1">
      <c r="A80" s="14" t="s">
        <v>118</v>
      </c>
      <c r="B80" s="15" t="s">
        <v>134</v>
      </c>
      <c r="C80" s="16" t="s">
        <v>130</v>
      </c>
      <c r="D80" s="15" t="s">
        <v>24</v>
      </c>
      <c r="E80" s="18">
        <v>1</v>
      </c>
      <c r="F80" s="18"/>
      <c r="G80" s="50">
        <f>E80*F80</f>
        <v>0</v>
      </c>
    </row>
    <row r="81" spans="1:7" ht="20.25" customHeight="1">
      <c r="A81" s="19" t="s">
        <v>120</v>
      </c>
      <c r="B81" s="20" t="s">
        <v>13</v>
      </c>
      <c r="C81" s="21" t="s">
        <v>132</v>
      </c>
      <c r="D81" s="22"/>
      <c r="E81" s="23"/>
      <c r="F81" s="23"/>
      <c r="G81" s="51"/>
    </row>
    <row r="82" spans="1:7" ht="27" customHeight="1">
      <c r="A82" s="14" t="s">
        <v>122</v>
      </c>
      <c r="B82" s="15" t="s">
        <v>134</v>
      </c>
      <c r="C82" s="16" t="s">
        <v>135</v>
      </c>
      <c r="D82" s="15" t="s">
        <v>32</v>
      </c>
      <c r="E82" s="18">
        <v>14</v>
      </c>
      <c r="F82" s="18"/>
      <c r="G82" s="50">
        <f>E82*F82</f>
        <v>0</v>
      </c>
    </row>
    <row r="83" spans="1:7" ht="27.75" customHeight="1">
      <c r="A83" s="14" t="s">
        <v>125</v>
      </c>
      <c r="B83" s="15" t="s">
        <v>134</v>
      </c>
      <c r="C83" s="16" t="s">
        <v>137</v>
      </c>
      <c r="D83" s="15" t="s">
        <v>32</v>
      </c>
      <c r="E83" s="18">
        <v>12</v>
      </c>
      <c r="F83" s="18"/>
      <c r="G83" s="50">
        <f>E83*F83</f>
        <v>0</v>
      </c>
    </row>
    <row r="84" spans="1:7" ht="18.75" customHeight="1">
      <c r="A84" s="34">
        <v>9</v>
      </c>
      <c r="B84" s="35" t="s">
        <v>142</v>
      </c>
      <c r="C84" s="36"/>
      <c r="D84" s="37"/>
      <c r="E84" s="58"/>
      <c r="F84" s="58"/>
      <c r="G84" s="55"/>
    </row>
    <row r="85" spans="1:7" ht="19.5" customHeight="1">
      <c r="A85" s="34" t="s">
        <v>131</v>
      </c>
      <c r="B85" s="35" t="s">
        <v>143</v>
      </c>
      <c r="C85" s="36"/>
      <c r="D85" s="37"/>
      <c r="E85" s="58"/>
      <c r="F85" s="58"/>
      <c r="G85" s="55"/>
    </row>
    <row r="86" spans="1:7" ht="18.75" customHeight="1">
      <c r="A86" s="38" t="s">
        <v>268</v>
      </c>
      <c r="B86" s="38" t="s">
        <v>52</v>
      </c>
      <c r="C86" s="46" t="s">
        <v>144</v>
      </c>
      <c r="D86" s="38" t="s">
        <v>145</v>
      </c>
      <c r="E86" s="18">
        <v>10</v>
      </c>
      <c r="F86" s="18"/>
      <c r="G86" s="50">
        <f aca="true" t="shared" si="2" ref="G86:G91">E86*F86</f>
        <v>0</v>
      </c>
    </row>
    <row r="87" spans="1:7" ht="37.5" customHeight="1">
      <c r="A87" s="38" t="s">
        <v>269</v>
      </c>
      <c r="B87" s="38" t="s">
        <v>16</v>
      </c>
      <c r="C87" s="39" t="s">
        <v>146</v>
      </c>
      <c r="D87" s="38" t="s">
        <v>18</v>
      </c>
      <c r="E87" s="18">
        <v>0.54</v>
      </c>
      <c r="F87" s="18"/>
      <c r="G87" s="50">
        <f t="shared" si="2"/>
        <v>0</v>
      </c>
    </row>
    <row r="88" spans="1:7" ht="34.5" customHeight="1">
      <c r="A88" s="38" t="s">
        <v>129</v>
      </c>
      <c r="B88" s="38" t="s">
        <v>52</v>
      </c>
      <c r="C88" s="39" t="s">
        <v>206</v>
      </c>
      <c r="D88" s="38" t="s">
        <v>53</v>
      </c>
      <c r="E88" s="18">
        <v>907.57</v>
      </c>
      <c r="F88" s="18"/>
      <c r="G88" s="50">
        <f t="shared" si="2"/>
        <v>0</v>
      </c>
    </row>
    <row r="89" spans="1:7" ht="41.25" customHeight="1">
      <c r="A89" s="38" t="s">
        <v>133</v>
      </c>
      <c r="B89" s="38" t="s">
        <v>52</v>
      </c>
      <c r="C89" s="39" t="s">
        <v>147</v>
      </c>
      <c r="D89" s="38" t="s">
        <v>53</v>
      </c>
      <c r="E89" s="18">
        <v>32.43</v>
      </c>
      <c r="F89" s="18"/>
      <c r="G89" s="50">
        <f t="shared" si="2"/>
        <v>0</v>
      </c>
    </row>
    <row r="90" spans="1:7" ht="42.75" customHeight="1">
      <c r="A90" s="38" t="s">
        <v>136</v>
      </c>
      <c r="B90" s="38" t="s">
        <v>52</v>
      </c>
      <c r="C90" s="39" t="s">
        <v>148</v>
      </c>
      <c r="D90" s="38" t="s">
        <v>53</v>
      </c>
      <c r="E90" s="18">
        <v>121.92</v>
      </c>
      <c r="F90" s="18"/>
      <c r="G90" s="50">
        <f t="shared" si="2"/>
        <v>0</v>
      </c>
    </row>
    <row r="91" spans="1:7" ht="42" customHeight="1">
      <c r="A91" s="38" t="s">
        <v>270</v>
      </c>
      <c r="B91" s="38" t="s">
        <v>52</v>
      </c>
      <c r="C91" s="39" t="s">
        <v>211</v>
      </c>
      <c r="D91" s="38" t="s">
        <v>23</v>
      </c>
      <c r="E91" s="18">
        <v>1902.66</v>
      </c>
      <c r="F91" s="18"/>
      <c r="G91" s="50">
        <f t="shared" si="2"/>
        <v>0</v>
      </c>
    </row>
    <row r="92" spans="1:7" ht="15" customHeight="1">
      <c r="A92" s="34" t="s">
        <v>271</v>
      </c>
      <c r="B92" s="35" t="s">
        <v>154</v>
      </c>
      <c r="C92" s="36"/>
      <c r="D92" s="37"/>
      <c r="E92" s="58"/>
      <c r="F92" s="58"/>
      <c r="G92" s="55"/>
    </row>
    <row r="93" spans="1:7" ht="27.75" customHeight="1">
      <c r="A93" s="38" t="s">
        <v>272</v>
      </c>
      <c r="B93" s="38" t="s">
        <v>155</v>
      </c>
      <c r="C93" s="39" t="s">
        <v>156</v>
      </c>
      <c r="D93" s="38" t="s">
        <v>53</v>
      </c>
      <c r="E93" s="18">
        <v>106.82</v>
      </c>
      <c r="F93" s="18"/>
      <c r="G93" s="50">
        <f>E93*F93</f>
        <v>0</v>
      </c>
    </row>
    <row r="94" spans="1:7" ht="22.5" customHeight="1">
      <c r="A94" s="38" t="s">
        <v>273</v>
      </c>
      <c r="B94" s="38" t="s">
        <v>155</v>
      </c>
      <c r="C94" s="39" t="s">
        <v>157</v>
      </c>
      <c r="D94" s="38" t="s">
        <v>32</v>
      </c>
      <c r="E94" s="18">
        <v>389.5</v>
      </c>
      <c r="F94" s="18"/>
      <c r="G94" s="50">
        <f aca="true" t="shared" si="3" ref="G94:G102">E94*F94</f>
        <v>0</v>
      </c>
    </row>
    <row r="95" spans="1:7" ht="22.5" customHeight="1">
      <c r="A95" s="38" t="s">
        <v>274</v>
      </c>
      <c r="B95" s="38" t="s">
        <v>155</v>
      </c>
      <c r="C95" s="39" t="s">
        <v>158</v>
      </c>
      <c r="D95" s="38" t="s">
        <v>32</v>
      </c>
      <c r="E95" s="18">
        <v>25.85</v>
      </c>
      <c r="F95" s="18"/>
      <c r="G95" s="50">
        <f t="shared" si="3"/>
        <v>0</v>
      </c>
    </row>
    <row r="96" spans="1:7" ht="20.25" customHeight="1">
      <c r="A96" s="38" t="s">
        <v>275</v>
      </c>
      <c r="B96" s="38" t="s">
        <v>155</v>
      </c>
      <c r="C96" s="39" t="s">
        <v>159</v>
      </c>
      <c r="D96" s="38" t="s">
        <v>32</v>
      </c>
      <c r="E96" s="18">
        <v>76.49</v>
      </c>
      <c r="F96" s="18"/>
      <c r="G96" s="50">
        <f t="shared" si="3"/>
        <v>0</v>
      </c>
    </row>
    <row r="97" spans="1:7" ht="21.75" customHeight="1">
      <c r="A97" s="38" t="s">
        <v>276</v>
      </c>
      <c r="B97" s="38" t="s">
        <v>155</v>
      </c>
      <c r="C97" s="39" t="s">
        <v>159</v>
      </c>
      <c r="D97" s="38" t="s">
        <v>32</v>
      </c>
      <c r="E97" s="18">
        <v>19.25</v>
      </c>
      <c r="F97" s="18"/>
      <c r="G97" s="50">
        <f t="shared" si="3"/>
        <v>0</v>
      </c>
    </row>
    <row r="98" spans="1:7" ht="27.75" customHeight="1">
      <c r="A98" s="38" t="s">
        <v>277</v>
      </c>
      <c r="B98" s="38" t="s">
        <v>155</v>
      </c>
      <c r="C98" s="39" t="s">
        <v>160</v>
      </c>
      <c r="D98" s="38" t="s">
        <v>53</v>
      </c>
      <c r="E98" s="18">
        <v>290.14</v>
      </c>
      <c r="F98" s="18"/>
      <c r="G98" s="50">
        <f t="shared" si="3"/>
        <v>0</v>
      </c>
    </row>
    <row r="99" spans="1:7" ht="27.75" customHeight="1">
      <c r="A99" s="38" t="s">
        <v>278</v>
      </c>
      <c r="B99" s="38" t="s">
        <v>155</v>
      </c>
      <c r="C99" s="39" t="s">
        <v>161</v>
      </c>
      <c r="D99" s="38" t="s">
        <v>32</v>
      </c>
      <c r="E99" s="18">
        <v>398.5</v>
      </c>
      <c r="F99" s="18"/>
      <c r="G99" s="50">
        <f t="shared" si="3"/>
        <v>0</v>
      </c>
    </row>
    <row r="100" spans="1:7" ht="27.75" customHeight="1">
      <c r="A100" s="38" t="s">
        <v>279</v>
      </c>
      <c r="B100" s="38" t="s">
        <v>155</v>
      </c>
      <c r="C100" s="39" t="s">
        <v>162</v>
      </c>
      <c r="D100" s="38" t="s">
        <v>32</v>
      </c>
      <c r="E100" s="18">
        <v>25.85</v>
      </c>
      <c r="F100" s="18"/>
      <c r="G100" s="50">
        <f t="shared" si="3"/>
        <v>0</v>
      </c>
    </row>
    <row r="101" spans="1:7" ht="27.75" customHeight="1">
      <c r="A101" s="38" t="s">
        <v>280</v>
      </c>
      <c r="B101" s="38" t="s">
        <v>155</v>
      </c>
      <c r="C101" s="39" t="s">
        <v>163</v>
      </c>
      <c r="D101" s="38" t="s">
        <v>32</v>
      </c>
      <c r="E101" s="18">
        <v>76.49</v>
      </c>
      <c r="F101" s="18"/>
      <c r="G101" s="50">
        <f t="shared" si="3"/>
        <v>0</v>
      </c>
    </row>
    <row r="102" spans="1:7" ht="27.75" customHeight="1">
      <c r="A102" s="38" t="s">
        <v>281</v>
      </c>
      <c r="B102" s="38" t="s">
        <v>155</v>
      </c>
      <c r="C102" s="39" t="s">
        <v>164</v>
      </c>
      <c r="D102" s="38" t="s">
        <v>32</v>
      </c>
      <c r="E102" s="18">
        <v>19.25</v>
      </c>
      <c r="F102" s="18"/>
      <c r="G102" s="50">
        <f t="shared" si="3"/>
        <v>0</v>
      </c>
    </row>
    <row r="103" spans="1:7" ht="18.75" customHeight="1">
      <c r="A103" s="34" t="s">
        <v>282</v>
      </c>
      <c r="B103" s="35" t="s">
        <v>165</v>
      </c>
      <c r="C103" s="36"/>
      <c r="D103" s="37"/>
      <c r="E103" s="58"/>
      <c r="F103" s="58"/>
      <c r="G103" s="55"/>
    </row>
    <row r="104" spans="1:7" ht="32.25" customHeight="1">
      <c r="A104" s="38" t="s">
        <v>283</v>
      </c>
      <c r="B104" s="38" t="s">
        <v>155</v>
      </c>
      <c r="C104" s="39" t="s">
        <v>166</v>
      </c>
      <c r="D104" s="38" t="s">
        <v>53</v>
      </c>
      <c r="E104" s="18">
        <v>5.74</v>
      </c>
      <c r="F104" s="18"/>
      <c r="G104" s="50">
        <f>E104*F104</f>
        <v>0</v>
      </c>
    </row>
    <row r="105" spans="1:7" ht="27" customHeight="1">
      <c r="A105" s="38" t="s">
        <v>284</v>
      </c>
      <c r="B105" s="38" t="s">
        <v>155</v>
      </c>
      <c r="C105" s="40" t="s">
        <v>167</v>
      </c>
      <c r="D105" s="38" t="s">
        <v>24</v>
      </c>
      <c r="E105" s="18">
        <v>12</v>
      </c>
      <c r="F105" s="18"/>
      <c r="G105" s="50">
        <f>E105*F105</f>
        <v>0</v>
      </c>
    </row>
    <row r="106" spans="1:7" ht="29.25" customHeight="1">
      <c r="A106" s="38" t="s">
        <v>285</v>
      </c>
      <c r="B106" s="38" t="s">
        <v>155</v>
      </c>
      <c r="C106" s="47" t="s">
        <v>168</v>
      </c>
      <c r="D106" s="38" t="s">
        <v>24</v>
      </c>
      <c r="E106" s="18">
        <v>5</v>
      </c>
      <c r="F106" s="18"/>
      <c r="G106" s="50">
        <f>E106*F106</f>
        <v>0</v>
      </c>
    </row>
    <row r="107" spans="1:7" ht="42" customHeight="1">
      <c r="A107" s="38" t="s">
        <v>286</v>
      </c>
      <c r="B107" s="38" t="s">
        <v>155</v>
      </c>
      <c r="C107" s="39" t="s">
        <v>170</v>
      </c>
      <c r="D107" s="38" t="s">
        <v>169</v>
      </c>
      <c r="E107" s="18">
        <v>17</v>
      </c>
      <c r="F107" s="18"/>
      <c r="G107" s="50">
        <f>E107*F107</f>
        <v>0</v>
      </c>
    </row>
    <row r="108" spans="1:7" ht="20.25" customHeight="1">
      <c r="A108" s="34" t="s">
        <v>287</v>
      </c>
      <c r="B108" s="35" t="s">
        <v>171</v>
      </c>
      <c r="C108" s="36"/>
      <c r="D108" s="37"/>
      <c r="E108" s="58"/>
      <c r="F108" s="58"/>
      <c r="G108" s="55"/>
    </row>
    <row r="109" spans="1:7" ht="36.75" customHeight="1">
      <c r="A109" s="38" t="s">
        <v>288</v>
      </c>
      <c r="B109" s="38" t="s">
        <v>155</v>
      </c>
      <c r="C109" s="39" t="s">
        <v>172</v>
      </c>
      <c r="D109" s="38" t="s">
        <v>24</v>
      </c>
      <c r="E109" s="18">
        <v>1</v>
      </c>
      <c r="F109" s="18"/>
      <c r="G109" s="50">
        <f>E109*F109</f>
        <v>0</v>
      </c>
    </row>
    <row r="110" spans="1:7" ht="21.75" customHeight="1">
      <c r="A110" s="34" t="s">
        <v>289</v>
      </c>
      <c r="B110" s="35" t="s">
        <v>173</v>
      </c>
      <c r="C110" s="36"/>
      <c r="D110" s="37"/>
      <c r="E110" s="58"/>
      <c r="F110" s="58"/>
      <c r="G110" s="55"/>
    </row>
    <row r="111" spans="1:7" ht="40.5" customHeight="1">
      <c r="A111" s="38" t="s">
        <v>290</v>
      </c>
      <c r="B111" s="38" t="s">
        <v>57</v>
      </c>
      <c r="C111" s="39" t="s">
        <v>209</v>
      </c>
      <c r="D111" s="38" t="s">
        <v>53</v>
      </c>
      <c r="E111" s="18">
        <v>475.59</v>
      </c>
      <c r="F111" s="18"/>
      <c r="G111" s="50">
        <f>E111*F111</f>
        <v>0</v>
      </c>
    </row>
    <row r="112" spans="1:7" ht="36.75" customHeight="1">
      <c r="A112" s="38" t="s">
        <v>291</v>
      </c>
      <c r="B112" s="38" t="s">
        <v>57</v>
      </c>
      <c r="C112" s="39" t="s">
        <v>175</v>
      </c>
      <c r="D112" s="38" t="s">
        <v>53</v>
      </c>
      <c r="E112" s="18">
        <v>83.93</v>
      </c>
      <c r="F112" s="18"/>
      <c r="G112" s="50">
        <f>E112*F112</f>
        <v>0</v>
      </c>
    </row>
    <row r="113" spans="1:7" ht="26.25" customHeight="1">
      <c r="A113" s="38" t="s">
        <v>292</v>
      </c>
      <c r="B113" s="38" t="s">
        <v>57</v>
      </c>
      <c r="C113" s="39" t="s">
        <v>176</v>
      </c>
      <c r="D113" s="38" t="s">
        <v>53</v>
      </c>
      <c r="E113" s="18">
        <v>559.52</v>
      </c>
      <c r="F113" s="18"/>
      <c r="G113" s="50">
        <f>E113*F113</f>
        <v>0</v>
      </c>
    </row>
    <row r="114" spans="1:7" ht="30.75" customHeight="1">
      <c r="A114" s="38" t="s">
        <v>293</v>
      </c>
      <c r="B114" s="38" t="s">
        <v>57</v>
      </c>
      <c r="C114" s="39" t="s">
        <v>208</v>
      </c>
      <c r="D114" s="38" t="s">
        <v>53</v>
      </c>
      <c r="E114" s="18">
        <v>505.94</v>
      </c>
      <c r="F114" s="18"/>
      <c r="G114" s="50">
        <f>E114*F114</f>
        <v>0</v>
      </c>
    </row>
    <row r="115" spans="1:7" ht="20.25" customHeight="1">
      <c r="A115" s="34">
        <v>10</v>
      </c>
      <c r="B115" s="35" t="s">
        <v>177</v>
      </c>
      <c r="C115" s="36"/>
      <c r="D115" s="37"/>
      <c r="E115" s="58"/>
      <c r="F115" s="58"/>
      <c r="G115" s="55"/>
    </row>
    <row r="116" spans="1:7" ht="21" customHeight="1">
      <c r="A116" s="34" t="s">
        <v>149</v>
      </c>
      <c r="B116" s="35" t="s">
        <v>178</v>
      </c>
      <c r="C116" s="36"/>
      <c r="D116" s="37"/>
      <c r="E116" s="58"/>
      <c r="F116" s="58"/>
      <c r="G116" s="55"/>
    </row>
    <row r="117" spans="1:7" ht="20.25" customHeight="1">
      <c r="A117" s="38" t="s">
        <v>150</v>
      </c>
      <c r="B117" s="38" t="s">
        <v>52</v>
      </c>
      <c r="C117" s="46" t="s">
        <v>144</v>
      </c>
      <c r="D117" s="38" t="s">
        <v>145</v>
      </c>
      <c r="E117" s="18">
        <v>119.5</v>
      </c>
      <c r="F117" s="24"/>
      <c r="G117" s="50">
        <f>E117*F117</f>
        <v>0</v>
      </c>
    </row>
    <row r="118" spans="1:7" ht="32.25" customHeight="1">
      <c r="A118" s="38" t="s">
        <v>151</v>
      </c>
      <c r="B118" s="38" t="s">
        <v>52</v>
      </c>
      <c r="C118" s="39" t="s">
        <v>206</v>
      </c>
      <c r="D118" s="38" t="s">
        <v>53</v>
      </c>
      <c r="E118" s="18">
        <v>28.8</v>
      </c>
      <c r="F118" s="18"/>
      <c r="G118" s="50">
        <f>E118*F118</f>
        <v>0</v>
      </c>
    </row>
    <row r="119" spans="1:7" ht="35.25" customHeight="1">
      <c r="A119" s="38" t="s">
        <v>152</v>
      </c>
      <c r="B119" s="38" t="s">
        <v>52</v>
      </c>
      <c r="C119" s="39" t="s">
        <v>148</v>
      </c>
      <c r="D119" s="38" t="s">
        <v>53</v>
      </c>
      <c r="E119" s="18">
        <v>5.06</v>
      </c>
      <c r="F119" s="18"/>
      <c r="G119" s="50">
        <f>E119*F119</f>
        <v>0</v>
      </c>
    </row>
    <row r="120" spans="1:7" ht="39.75" customHeight="1">
      <c r="A120" s="38" t="s">
        <v>153</v>
      </c>
      <c r="B120" s="38" t="s">
        <v>52</v>
      </c>
      <c r="C120" s="39" t="s">
        <v>205</v>
      </c>
      <c r="D120" s="38" t="s">
        <v>23</v>
      </c>
      <c r="E120" s="18">
        <v>33.9</v>
      </c>
      <c r="F120" s="18"/>
      <c r="G120" s="50">
        <f>E120*F120</f>
        <v>0</v>
      </c>
    </row>
    <row r="121" spans="1:7" ht="18.75" customHeight="1">
      <c r="A121" s="34" t="s">
        <v>186</v>
      </c>
      <c r="B121" s="35" t="s">
        <v>154</v>
      </c>
      <c r="C121" s="36"/>
      <c r="D121" s="37"/>
      <c r="E121" s="58"/>
      <c r="F121" s="58"/>
      <c r="G121" s="55"/>
    </row>
    <row r="122" spans="1:7" ht="27.75" customHeight="1">
      <c r="A122" s="38" t="s">
        <v>188</v>
      </c>
      <c r="B122" s="38" t="s">
        <v>155</v>
      </c>
      <c r="C122" s="39" t="s">
        <v>166</v>
      </c>
      <c r="D122" s="38" t="s">
        <v>53</v>
      </c>
      <c r="E122" s="18">
        <v>2.7</v>
      </c>
      <c r="F122" s="18"/>
      <c r="G122" s="50">
        <f>E122*F122</f>
        <v>0</v>
      </c>
    </row>
    <row r="123" spans="1:7" ht="27.75" customHeight="1">
      <c r="A123" s="38" t="s">
        <v>189</v>
      </c>
      <c r="B123" s="38" t="s">
        <v>155</v>
      </c>
      <c r="C123" s="39" t="s">
        <v>179</v>
      </c>
      <c r="D123" s="38" t="s">
        <v>24</v>
      </c>
      <c r="E123" s="18">
        <v>18</v>
      </c>
      <c r="F123" s="18"/>
      <c r="G123" s="50">
        <f>E123*F123</f>
        <v>0</v>
      </c>
    </row>
    <row r="124" spans="1:7" ht="40.5" customHeight="1">
      <c r="A124" s="38" t="s">
        <v>190</v>
      </c>
      <c r="B124" s="38" t="s">
        <v>155</v>
      </c>
      <c r="C124" s="39" t="s">
        <v>180</v>
      </c>
      <c r="D124" s="38" t="s">
        <v>24</v>
      </c>
      <c r="E124" s="18">
        <v>18</v>
      </c>
      <c r="F124" s="18"/>
      <c r="G124" s="50">
        <f>E124*F124</f>
        <v>0</v>
      </c>
    </row>
    <row r="125" spans="1:7" ht="39" customHeight="1">
      <c r="A125" s="38" t="s">
        <v>191</v>
      </c>
      <c r="B125" s="38" t="s">
        <v>155</v>
      </c>
      <c r="C125" s="39" t="s">
        <v>181</v>
      </c>
      <c r="D125" s="38" t="s">
        <v>24</v>
      </c>
      <c r="E125" s="18">
        <v>18</v>
      </c>
      <c r="F125" s="18"/>
      <c r="G125" s="50">
        <f>E125*F125</f>
        <v>0</v>
      </c>
    </row>
    <row r="126" spans="1:7" ht="18" customHeight="1">
      <c r="A126" s="34" t="s">
        <v>187</v>
      </c>
      <c r="B126" s="35" t="s">
        <v>182</v>
      </c>
      <c r="C126" s="36"/>
      <c r="D126" s="37"/>
      <c r="E126" s="58"/>
      <c r="F126" s="58"/>
      <c r="G126" s="55"/>
    </row>
    <row r="127" spans="1:7" ht="28.5" customHeight="1">
      <c r="A127" s="38" t="s">
        <v>192</v>
      </c>
      <c r="B127" s="38" t="s">
        <v>52</v>
      </c>
      <c r="C127" s="39" t="s">
        <v>206</v>
      </c>
      <c r="D127" s="38" t="s">
        <v>53</v>
      </c>
      <c r="E127" s="18">
        <v>24.9</v>
      </c>
      <c r="F127" s="18"/>
      <c r="G127" s="50">
        <f>E127*F127</f>
        <v>0</v>
      </c>
    </row>
    <row r="128" spans="1:7" ht="39.75" customHeight="1">
      <c r="A128" s="38" t="s">
        <v>193</v>
      </c>
      <c r="B128" s="38" t="s">
        <v>52</v>
      </c>
      <c r="C128" s="39" t="s">
        <v>148</v>
      </c>
      <c r="D128" s="38" t="s">
        <v>53</v>
      </c>
      <c r="E128" s="18">
        <v>4.4</v>
      </c>
      <c r="F128" s="18"/>
      <c r="G128" s="50">
        <f>E128*F128</f>
        <v>0</v>
      </c>
    </row>
    <row r="129" spans="1:7" ht="42.75" customHeight="1">
      <c r="A129" s="38" t="s">
        <v>294</v>
      </c>
      <c r="B129" s="38" t="s">
        <v>52</v>
      </c>
      <c r="C129" s="39" t="s">
        <v>205</v>
      </c>
      <c r="D129" s="38" t="s">
        <v>23</v>
      </c>
      <c r="E129" s="18">
        <v>97.68</v>
      </c>
      <c r="F129" s="18"/>
      <c r="G129" s="50">
        <f>E129*F129</f>
        <v>0</v>
      </c>
    </row>
    <row r="130" spans="1:7" ht="15.75" customHeight="1">
      <c r="A130" s="34" t="s">
        <v>194</v>
      </c>
      <c r="B130" s="35" t="s">
        <v>154</v>
      </c>
      <c r="C130" s="36"/>
      <c r="D130" s="37"/>
      <c r="E130" s="58"/>
      <c r="F130" s="58"/>
      <c r="G130" s="55"/>
    </row>
    <row r="131" spans="1:7" ht="27.75" customHeight="1">
      <c r="A131" s="38" t="s">
        <v>195</v>
      </c>
      <c r="B131" s="38" t="s">
        <v>155</v>
      </c>
      <c r="C131" s="39" t="s">
        <v>166</v>
      </c>
      <c r="D131" s="38" t="s">
        <v>53</v>
      </c>
      <c r="E131" s="18">
        <v>0.7</v>
      </c>
      <c r="F131" s="18"/>
      <c r="G131" s="50">
        <f>E131*F131</f>
        <v>0</v>
      </c>
    </row>
    <row r="132" spans="1:7" ht="27.75" customHeight="1">
      <c r="A132" s="38" t="s">
        <v>295</v>
      </c>
      <c r="B132" s="38" t="s">
        <v>155</v>
      </c>
      <c r="C132" s="39" t="s">
        <v>183</v>
      </c>
      <c r="D132" s="38" t="s">
        <v>32</v>
      </c>
      <c r="E132" s="18">
        <v>47.6</v>
      </c>
      <c r="F132" s="18"/>
      <c r="G132" s="50">
        <f>E132*F132</f>
        <v>0</v>
      </c>
    </row>
    <row r="133" spans="1:7" ht="27.75" customHeight="1">
      <c r="A133" s="38" t="s">
        <v>296</v>
      </c>
      <c r="B133" s="38" t="s">
        <v>155</v>
      </c>
      <c r="C133" s="39" t="s">
        <v>160</v>
      </c>
      <c r="D133" s="38" t="s">
        <v>53</v>
      </c>
      <c r="E133" s="18">
        <v>1.56</v>
      </c>
      <c r="F133" s="18"/>
      <c r="G133" s="50">
        <f>E133*F133</f>
        <v>0</v>
      </c>
    </row>
    <row r="134" spans="1:7" ht="23.25" customHeight="1">
      <c r="A134" s="38" t="s">
        <v>297</v>
      </c>
      <c r="B134" s="38" t="s">
        <v>134</v>
      </c>
      <c r="C134" s="39" t="s">
        <v>184</v>
      </c>
      <c r="D134" s="38" t="s">
        <v>32</v>
      </c>
      <c r="E134" s="18">
        <v>47.6</v>
      </c>
      <c r="F134" s="18"/>
      <c r="G134" s="50">
        <f>E134*F134</f>
        <v>0</v>
      </c>
    </row>
    <row r="135" spans="1:7" ht="20.25" customHeight="1">
      <c r="A135" s="34" t="s">
        <v>196</v>
      </c>
      <c r="B135" s="35" t="s">
        <v>185</v>
      </c>
      <c r="C135" s="36"/>
      <c r="D135" s="37"/>
      <c r="E135" s="58"/>
      <c r="F135" s="58"/>
      <c r="G135" s="64"/>
    </row>
    <row r="136" spans="1:7" ht="51.75" customHeight="1">
      <c r="A136" s="38" t="s">
        <v>197</v>
      </c>
      <c r="B136" s="38" t="s">
        <v>57</v>
      </c>
      <c r="C136" s="39" t="s">
        <v>174</v>
      </c>
      <c r="D136" s="38" t="s">
        <v>53</v>
      </c>
      <c r="E136" s="18">
        <v>41.06</v>
      </c>
      <c r="F136" s="18"/>
      <c r="G136" s="50">
        <f>E136*F136</f>
        <v>0</v>
      </c>
    </row>
    <row r="137" spans="1:7" ht="40.5" customHeight="1">
      <c r="A137" s="38" t="s">
        <v>198</v>
      </c>
      <c r="B137" s="38" t="s">
        <v>57</v>
      </c>
      <c r="C137" s="39" t="s">
        <v>175</v>
      </c>
      <c r="D137" s="38" t="s">
        <v>53</v>
      </c>
      <c r="E137" s="18">
        <v>7.25</v>
      </c>
      <c r="F137" s="18"/>
      <c r="G137" s="50">
        <f>E137*F137</f>
        <v>0</v>
      </c>
    </row>
    <row r="138" spans="1:7" ht="26.25" customHeight="1">
      <c r="A138" s="38" t="s">
        <v>199</v>
      </c>
      <c r="B138" s="38" t="s">
        <v>57</v>
      </c>
      <c r="C138" s="39" t="s">
        <v>204</v>
      </c>
      <c r="D138" s="38" t="s">
        <v>53</v>
      </c>
      <c r="E138" s="18">
        <v>48.31</v>
      </c>
      <c r="F138" s="18"/>
      <c r="G138" s="50">
        <f>E138*F138</f>
        <v>0</v>
      </c>
    </row>
    <row r="139" spans="1:7" ht="27" customHeight="1">
      <c r="A139" s="38" t="s">
        <v>200</v>
      </c>
      <c r="B139" s="38" t="s">
        <v>57</v>
      </c>
      <c r="C139" s="39" t="s">
        <v>207</v>
      </c>
      <c r="D139" s="38" t="s">
        <v>53</v>
      </c>
      <c r="E139" s="18">
        <v>14.88</v>
      </c>
      <c r="F139" s="18"/>
      <c r="G139" s="50">
        <f>E139*F139</f>
        <v>0</v>
      </c>
    </row>
    <row r="140" spans="1:7" ht="18" customHeight="1">
      <c r="A140" s="34">
        <v>11</v>
      </c>
      <c r="B140" s="35" t="s">
        <v>212</v>
      </c>
      <c r="C140" s="36"/>
      <c r="D140" s="37"/>
      <c r="E140" s="58"/>
      <c r="F140" s="58"/>
      <c r="G140" s="64"/>
    </row>
    <row r="141" spans="1:7" ht="18" customHeight="1">
      <c r="A141" s="34" t="s">
        <v>201</v>
      </c>
      <c r="B141" s="35" t="s">
        <v>213</v>
      </c>
      <c r="C141" s="36"/>
      <c r="D141" s="37"/>
      <c r="E141" s="58"/>
      <c r="F141" s="58"/>
      <c r="G141" s="64"/>
    </row>
    <row r="142" spans="1:7" ht="42" customHeight="1">
      <c r="A142" s="38" t="s">
        <v>202</v>
      </c>
      <c r="B142" s="38" t="s">
        <v>113</v>
      </c>
      <c r="C142" s="39" t="s">
        <v>215</v>
      </c>
      <c r="D142" s="38" t="s">
        <v>53</v>
      </c>
      <c r="E142" s="18">
        <v>0.2</v>
      </c>
      <c r="F142" s="18"/>
      <c r="G142" s="50">
        <f>E142*F142</f>
        <v>0</v>
      </c>
    </row>
    <row r="143" spans="1:12" ht="36.75" customHeight="1">
      <c r="A143" s="38" t="s">
        <v>203</v>
      </c>
      <c r="B143" s="38" t="s">
        <v>113</v>
      </c>
      <c r="C143" s="39" t="s">
        <v>217</v>
      </c>
      <c r="D143" s="38" t="s">
        <v>23</v>
      </c>
      <c r="E143" s="18">
        <v>1.5</v>
      </c>
      <c r="F143" s="18"/>
      <c r="G143" s="50">
        <f>E143*F143</f>
        <v>0</v>
      </c>
      <c r="L143" s="57"/>
    </row>
    <row r="144" spans="1:7" ht="17.25" customHeight="1">
      <c r="A144" s="41" t="s">
        <v>138</v>
      </c>
      <c r="B144" s="42"/>
      <c r="C144" s="43"/>
      <c r="D144" s="43"/>
      <c r="E144" s="59"/>
      <c r="F144" s="60"/>
      <c r="G144" s="44">
        <f>SUM(G10:G143)</f>
        <v>0</v>
      </c>
    </row>
    <row r="145" spans="1:7" ht="14.25" customHeight="1">
      <c r="A145" s="41" t="s">
        <v>139</v>
      </c>
      <c r="B145" s="42"/>
      <c r="C145" s="43"/>
      <c r="D145" s="43"/>
      <c r="E145" s="59"/>
      <c r="F145" s="60"/>
      <c r="G145" s="44">
        <f>G144*0.23</f>
        <v>0</v>
      </c>
    </row>
    <row r="146" spans="1:7" ht="18.75" customHeight="1">
      <c r="A146" s="41" t="s">
        <v>140</v>
      </c>
      <c r="B146" s="42"/>
      <c r="C146" s="43"/>
      <c r="D146" s="43"/>
      <c r="E146" s="59"/>
      <c r="F146" s="60"/>
      <c r="G146" s="44">
        <f>G144+G145</f>
        <v>0</v>
      </c>
    </row>
    <row r="150" spans="4:7" ht="12.75" customHeight="1">
      <c r="D150" s="68" t="s">
        <v>302</v>
      </c>
      <c r="E150" s="68"/>
      <c r="F150" s="68"/>
      <c r="G150" s="68"/>
    </row>
    <row r="151" spans="4:7" ht="12.75" customHeight="1">
      <c r="D151" s="68" t="s">
        <v>303</v>
      </c>
      <c r="E151" s="68"/>
      <c r="F151" s="68"/>
      <c r="G151" s="68"/>
    </row>
    <row r="152" spans="4:7" ht="12.75" customHeight="1">
      <c r="D152" s="68"/>
      <c r="E152" s="68"/>
      <c r="F152" s="68"/>
      <c r="G152" s="68"/>
    </row>
  </sheetData>
  <sheetProtection/>
  <mergeCells count="13">
    <mergeCell ref="D5:D6"/>
    <mergeCell ref="E5:E6"/>
    <mergeCell ref="A4:G4"/>
    <mergeCell ref="D1:G1"/>
    <mergeCell ref="D150:G150"/>
    <mergeCell ref="D151:G152"/>
    <mergeCell ref="A3:G3"/>
    <mergeCell ref="C67:F67"/>
    <mergeCell ref="C35:D35"/>
    <mergeCell ref="A2:G2"/>
    <mergeCell ref="A5:A6"/>
    <mergeCell ref="B5:B6"/>
    <mergeCell ref="C5:C6"/>
  </mergeCells>
  <printOptions horizontalCentered="1"/>
  <pageMargins left="0.78740157480315" right="0.78740157480315" top="1.083070866141733" bottom="1.083070866141733" header="0.78740157480315" footer="0.78740157480315"/>
  <pageSetup fitToHeight="0" fitToWidth="0" horizontalDpi="600" verticalDpi="600" orientation="portrait" pageOrder="overThenDown" paperSize="9" scale="87" r:id="rId1"/>
  <rowBreaks count="4" manualBreakCount="4">
    <brk id="33" max="6" man="1"/>
    <brk id="55" max="6" man="1"/>
    <brk id="107" max="6" man="1"/>
    <brk id="1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PZDP w Radomiu</cp:lastModifiedBy>
  <cp:lastPrinted>2014-06-02T11:21:21Z</cp:lastPrinted>
  <dcterms:created xsi:type="dcterms:W3CDTF">2014-03-13T09:03:16Z</dcterms:created>
  <dcterms:modified xsi:type="dcterms:W3CDTF">2014-06-03T10:08:49Z</dcterms:modified>
  <cp:category/>
  <cp:version/>
  <cp:contentType/>
  <cp:contentStatus/>
  <cp:revision>6</cp:revision>
</cp:coreProperties>
</file>