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<sst xmlns="http://schemas.openxmlformats.org/spreadsheetml/2006/main" count="310" uniqueCount="196">
  <si>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</si>
  <si>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</si>
  <si>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</si>
  <si>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</si>
  <si>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</si>
  <si>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</si>
  <si>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</si>
  <si>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</si>
  <si>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</si>
  <si>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przygotowawcze 45100000-8</t>
  </si>
  <si>
    <t>1 d.1</t>
  </si>
  <si>
    <t>D.01.01.01</t>
  </si>
  <si>
    <t>km</t>
  </si>
  <si>
    <t>Gospodarka drzewostanem</t>
  </si>
  <si>
    <t>2 d.2</t>
  </si>
  <si>
    <t xml:space="preserve">D-01.02.01a </t>
  </si>
  <si>
    <t>szt</t>
  </si>
  <si>
    <t>3 d.2</t>
  </si>
  <si>
    <t>D.01.02.01</t>
  </si>
  <si>
    <t>Mechaniczne karczowanie krzaków i zakrzewień</t>
  </si>
  <si>
    <t>ha</t>
  </si>
  <si>
    <t>Roboty rozbiórkowe</t>
  </si>
  <si>
    <t xml:space="preserve">D.01.02.04 </t>
  </si>
  <si>
    <t>m</t>
  </si>
  <si>
    <t>Rozebranie istniejących przepustów betonowych i pcv fi 200 i 400 mm przepusty pod zjazdami o średniej dł. 6.0 m</t>
  </si>
  <si>
    <t>Roboty remontowe - rozebranie nawierzchni bitumicznej o średniej grubości 10.0 cm z wywozem materiału z rozbiórki poza teren budowy</t>
  </si>
  <si>
    <t>m2</t>
  </si>
  <si>
    <t>7 d.3</t>
  </si>
  <si>
    <t>Mechaniczne rozebranie podbudowy z kruszywa gr 30 cm z transportem urobku poza teren budowy</t>
  </si>
  <si>
    <t>8 d.3</t>
  </si>
  <si>
    <t>Mechaniczne rozebranie nawierzchni zjazdów do posesji z betonu cementowego grubości 15.0 cm z wywozem materiału z rozbiórki poza teren budowy</t>
  </si>
  <si>
    <t>Roboty ziemne</t>
  </si>
  <si>
    <t xml:space="preserve">D-02.01.01 </t>
  </si>
  <si>
    <t>m3</t>
  </si>
  <si>
    <t>Mechaniczne rozebranie podbudowy z betonu grubości 30.0 cm z wywozem materiału z rozbiórki poza teren budowy</t>
  </si>
  <si>
    <t>14 d.5</t>
  </si>
  <si>
    <t xml:space="preserve">D.06.02.01 </t>
  </si>
  <si>
    <t>15 d.5</t>
  </si>
  <si>
    <t>16 d.5</t>
  </si>
  <si>
    <t>17 d.5</t>
  </si>
  <si>
    <t>szt.</t>
  </si>
  <si>
    <t>Odwodnienie korpusu drogowego - Przepusty pod zjazdami</t>
  </si>
  <si>
    <t>21 d.6</t>
  </si>
  <si>
    <t>22 d.6</t>
  </si>
  <si>
    <t xml:space="preserve">D.04.01.01 </t>
  </si>
  <si>
    <t>D.04.04.02</t>
  </si>
  <si>
    <t>Konstrukcja wzmocnienia nawierzchni</t>
  </si>
  <si>
    <t>D.04.03.01</t>
  </si>
  <si>
    <t>D.05.03.05 b</t>
  </si>
  <si>
    <t>Wyrównanie istniejącej nawierzchni mieszanka mineralno-asfaltową AC 16 W 50/70 dla KR 2, w ilości min 100kg/m2</t>
  </si>
  <si>
    <t>t</t>
  </si>
  <si>
    <t>Skropienie warstwy wyrównawczej emulsją asfaltową szybkorozpadową</t>
  </si>
  <si>
    <t>D.04.07.01</t>
  </si>
  <si>
    <t>Skropienie warstwy podbudowy zasadniczej emulsją asfaltową szybkorozpadową</t>
  </si>
  <si>
    <t>D.05.03.05a</t>
  </si>
  <si>
    <t>Poszerzenie jezdni</t>
  </si>
  <si>
    <t>Mechaniczne profilowanie i zagęszczenie podłoża pod warstwy konstrukcyjne</t>
  </si>
  <si>
    <t xml:space="preserve">D.04.05.01 </t>
  </si>
  <si>
    <t>Podbudowa z piasku stabilizowanego cementem o Rm = 2.50 Mpa grubość warstwy 15.0 cm</t>
  </si>
  <si>
    <t>Dolna warstwa podbudowy z kruszywa łamanego 0/63 mm (mieszanka optymalna), grubość warstwy po zagęszczeniu 20 cm</t>
  </si>
  <si>
    <t>Nawierzchnie gruntowe ulepszone - pobocza</t>
  </si>
  <si>
    <t xml:space="preserve">D.05.01.02 </t>
  </si>
  <si>
    <t>Pobocze utwardzone na szerokości 1.0 m kruszywem łamanym 0/31.5 grubość warstwy 10.0 cm</t>
  </si>
  <si>
    <t>Geosiatki</t>
  </si>
  <si>
    <t>D.05.03.26a</t>
  </si>
  <si>
    <t xml:space="preserve">D.07.02.01 </t>
  </si>
  <si>
    <t xml:space="preserve">D-07.02.01 </t>
  </si>
  <si>
    <t>Pionowe znaki drogowe do usunięcia</t>
  </si>
  <si>
    <t>Oznakowanie poziome</t>
  </si>
  <si>
    <t xml:space="preserve">D-07.01.01 </t>
  </si>
  <si>
    <t>Oznakowanie poziome jezdni farbą chlorokauczukową - malowanie mechaniczne wg projektu Stałej Organizacji Ruchu.</t>
  </si>
  <si>
    <t>Wartość kosztorysowa robót bez podatku VAT</t>
  </si>
  <si>
    <t>Ogółem wartość kosztorysowa robót</t>
  </si>
  <si>
    <t>na zamówienie pn.:</t>
  </si>
  <si>
    <t>Usunięcie drzew karpin i gałęzi wraz z załadunkiem , transportem i utylizacją uzyskanego materiału drzew o średnicy od 16-25 cm</t>
  </si>
  <si>
    <t>Usunięcie drzew karpin i gałęzi wraz z załadunkiem , transportem i utylizacją uzyskanego materiału drzew o średnicy od 26-35 cm</t>
  </si>
  <si>
    <t>4 d.2</t>
  </si>
  <si>
    <t>Usunięcie drzew karpin i gałęzi wraz z załadunkiem , transportem i utylizacją uzyskanego materiału drzew o średnicy od 36-45 cm</t>
  </si>
  <si>
    <t>5 d.2</t>
  </si>
  <si>
    <t>6 d.2</t>
  </si>
  <si>
    <t>KNNR5</t>
  </si>
  <si>
    <t>Ułożenie rur osłonowych z PCW o śr. do 110 mm na kablach energetycznych (wg. planu sytuacyjnego)wraz z rozbiórką nawieerzchni wykonaniem wykopu, wykonaniem zabezpieczenia, zasypaniem pospółką , odtworzeniem konstrukcji jezdni zgodnie z konstrukcją poszerzenia.</t>
  </si>
  <si>
    <t>Cięcie piłą nawierzchni bitumicznych na gł. 25 cm</t>
  </si>
  <si>
    <t>9 d.3</t>
  </si>
  <si>
    <t>10 d.3</t>
  </si>
  <si>
    <t>11 d.3</t>
  </si>
  <si>
    <t>12 d.4</t>
  </si>
  <si>
    <t>Wykonanie wykopów z transportem urobku w obrębie lub poza teren budowy</t>
  </si>
  <si>
    <t>13 d.4</t>
  </si>
  <si>
    <t>Wykonanie nasypów. z transportem urobku w obrębie lub poza teren budowy</t>
  </si>
  <si>
    <t xml:space="preserve">Odwodnienie korpusu drogowego - przepusty pod skrzyżowaniami </t>
  </si>
  <si>
    <t>18 d.5</t>
  </si>
  <si>
    <t>19 d.5</t>
  </si>
  <si>
    <t>20 d.5</t>
  </si>
  <si>
    <t xml:space="preserve">Odwodnienie korpusu drogowego - rowy kryte pod zatokami autobusowymi </t>
  </si>
  <si>
    <t>23 d.6</t>
  </si>
  <si>
    <t>24 d.6</t>
  </si>
  <si>
    <t>25 d.6</t>
  </si>
  <si>
    <t>26 d.7</t>
  </si>
  <si>
    <t>27 d.7</t>
  </si>
  <si>
    <t>28 d.7</t>
  </si>
  <si>
    <t>29 d.7</t>
  </si>
  <si>
    <t>30 d.7</t>
  </si>
  <si>
    <t>Nawierzchnia zatok autobusowych</t>
  </si>
  <si>
    <t>31 d.8</t>
  </si>
  <si>
    <t>Koryta wykonane mechanicznie gł 40 cm z transportem urobku poza teren budowy z profilowaniem i zagęszczeniem podłoża - zatoki autobusowe</t>
  </si>
  <si>
    <t>32 d.8</t>
  </si>
  <si>
    <t>Podbudowa z piasku stabilizowanego cementem o Rm = 2.50 Mpa grubość warstwy 15.0 cm - zatoki</t>
  </si>
  <si>
    <t>33 d.8</t>
  </si>
  <si>
    <t>Podbudowa zasadnicza z betonu cementowego C16/20 grubość warstwy 22.0 cm - dylatowana</t>
  </si>
  <si>
    <t>34 d.8</t>
  </si>
  <si>
    <t xml:space="preserve">D.05.03.23 </t>
  </si>
  <si>
    <t>Nawierzchnie zjazdów z kruszywa</t>
  </si>
  <si>
    <t>35 d.9</t>
  </si>
  <si>
    <t>36 d.9</t>
  </si>
  <si>
    <t>Nawierzchnia z kruszywa łamanego 0/31.5 mm , grubość warstwy po zagęszczeniu 20 cm - zjazdy z kruszywa</t>
  </si>
  <si>
    <t>Nawierzchnie zjazdów z masy</t>
  </si>
  <si>
    <t>37 d.10</t>
  </si>
  <si>
    <t>38 d.10</t>
  </si>
  <si>
    <t>39 d.10</t>
  </si>
  <si>
    <t>40 d.10</t>
  </si>
  <si>
    <t>Oczyszczenie i skropienie istniejącej podbudowy</t>
  </si>
  <si>
    <t>41 d.10</t>
  </si>
  <si>
    <t>42 d.10</t>
  </si>
  <si>
    <t>Podbudowa zasadnicza z betonu asfaltowego AC 16 P 50/70 dla KR 2, grubość warstwy po zagęszczeniu 4.0 cm</t>
  </si>
  <si>
    <t>43 d.10</t>
  </si>
  <si>
    <t>44 d.10</t>
  </si>
  <si>
    <t>Warstwa ścieralna z betonu asfaltowego AC 11 S 50/70 dla KR 3, grubość warstwy po zagęszczeniu 4.0 cm</t>
  </si>
  <si>
    <t>45 d.11</t>
  </si>
  <si>
    <t>46 d.11</t>
  </si>
  <si>
    <t>47 d.11</t>
  </si>
  <si>
    <t>48 d.11</t>
  </si>
  <si>
    <t>49 d.11</t>
  </si>
  <si>
    <t>50 d.11</t>
  </si>
  <si>
    <t>51 d.12</t>
  </si>
  <si>
    <t>52 d.12</t>
  </si>
  <si>
    <t>53 d.12</t>
  </si>
  <si>
    <t>54 d.13</t>
  </si>
  <si>
    <t>55 d.13</t>
  </si>
  <si>
    <t>56 d.14</t>
  </si>
  <si>
    <t>Ułożenie geosiatki na łączeniu istniejącej i nowej konstrukcji nawierzchni jezdni 860*2</t>
  </si>
  <si>
    <t>Elementy ulic</t>
  </si>
  <si>
    <t>57 d.15</t>
  </si>
  <si>
    <t xml:space="preserve">D.08.01.01 </t>
  </si>
  <si>
    <t>58 d.15</t>
  </si>
  <si>
    <t>59 d.15</t>
  </si>
  <si>
    <t xml:space="preserve">D.08.03.01 </t>
  </si>
  <si>
    <t>Ścieki uliczne</t>
  </si>
  <si>
    <t>60 d.16</t>
  </si>
  <si>
    <t xml:space="preserve">D.08.05.01 </t>
  </si>
  <si>
    <t>Ścieki uliczne z kostki brukowej betonowej w trzech na ławie betonowej z betonu C12/15(ściek przykrawężnikowy przy zatokach autobusowych)</t>
  </si>
  <si>
    <t>61 d.16</t>
  </si>
  <si>
    <t>Oporniki betonowe wtopione o wymiarach 12x25x100 cm na podsypce piaskowej na ławie betonowej z oporem z betonu C 12/15 ( montowane przy zatokach autobusowych)</t>
  </si>
  <si>
    <t>Nawierzchnie peronów autobusowych</t>
  </si>
  <si>
    <t>62 d.17</t>
  </si>
  <si>
    <t>63 d.17</t>
  </si>
  <si>
    <t>Podbudowa z piasku stabilizowanego cementem o Rm = 1.5 Mpa grubość warstwy 10.0 cm</t>
  </si>
  <si>
    <t>64 d.17</t>
  </si>
  <si>
    <t>Nawierzchnia ciągów pieszych z kostki brukowej betonowej kolor gr. 6.0 cm na podsypce piaskowej z wypełnieniem spoin piaskiem</t>
  </si>
  <si>
    <t>65 d.18</t>
  </si>
  <si>
    <t>66 d.18</t>
  </si>
  <si>
    <t>Pionowe znaki drogowe nowe - zakazu nakazu , ostrzegawcze i informacyjne - wg projektu stałej organizacji ruchu</t>
  </si>
  <si>
    <t>67 d.18</t>
  </si>
  <si>
    <t>68 d.19</t>
  </si>
  <si>
    <t>Podatek VAT</t>
  </si>
  <si>
    <t>Przebudowa drogi powiatowej nr 3502W Przytyk - Wawrzyszów (VIII Etap - Gmina Przytyk)                                                                            na odcinku 860 m od km 4+550 do km 5+410</t>
  </si>
  <si>
    <t xml:space="preserve">Roboty pomiarowe przy liniowych robotach ziemnych - trasa dróg w terenie równinnym inwentaryzacja powykonawcza. </t>
  </si>
  <si>
    <t xml:space="preserve">Rozebranie nawierzchni bitumicznej o średniej grubości 10.0 cm z wywozem materiału z rozbiórki poza teren budowy </t>
  </si>
  <si>
    <t xml:space="preserve">Wykonanie wykopu pod projektowany przepusty i ławę wraz z profilowaniem i zagęszczeniem wykopu pod przepusty d=400 mm (powierzchnia wykopu wraz z ławą 1.20 m2) </t>
  </si>
  <si>
    <t xml:space="preserve">Ława fundamentowa z kruszywa łamanego 0/31.5 o wymiarach 0.48x0.40 m pod przepusty na skrzyżowaniach z rur HDPE o średnicy wew 40.0 cm </t>
  </si>
  <si>
    <t>Przepusty na skrzyżowaniach z rur HDPE o średnicy wew 40.0 cm na podsypce z piasku luźno ułożonego gr. 5.0 cm</t>
  </si>
  <si>
    <t xml:space="preserve">Zasypanie przepustówz rur HDPE o średnicy wew 40.0 cm pospółką wraz z zagęszczeniem </t>
  </si>
  <si>
    <t xml:space="preserve">Scianki czołowe prefabrykowne betonowe dla przepustów na skrzyżowaniach z rur HDPE o średnicy wew 40.0 cm </t>
  </si>
  <si>
    <t>Wykonanie wykopu pod projektowany rów kryty i ławę wraz z profilowaniem i zagęszczeniem wykopu pod przepusty d=400 mm (powierzchnia wykopu wraz z ławą 1.20 m2)</t>
  </si>
  <si>
    <t xml:space="preserve">Rowy krytez rur HDPE o średnicy wew 40.0 cm na podsypce z piasku luźno ułożonego gr. 5.0 cm </t>
  </si>
  <si>
    <t xml:space="preserve">Zasypanie rowów krytych z rur HDPE o średnicy wew 40.0 cm pospółką wraz z zagęszczeniem </t>
  </si>
  <si>
    <t xml:space="preserve">Wykonanie wykopu pod przepusty i ławę na zjazdach wraz z profilowaniem i zagęszczeniem wykopu (powierzchnia wykopu wraz z ławą 1.00 m2) </t>
  </si>
  <si>
    <t xml:space="preserve">Ława fundamentowa z kruszywa łamanego 0/31.5 o wymiarach 0.48x0.20 m pod przepusty na zjazdach z rur HDPE o średnicy wew 40.0 cm </t>
  </si>
  <si>
    <t>Przepusty pod zjazdami z rur HDPE o średnicy wew 40.0 cm</t>
  </si>
  <si>
    <t xml:space="preserve">Zasypanie przepustówz rur HDPE o średnicy wew 40.0 cm gruntem uzyskanym z wykopu wraz z zagęszczeniem </t>
  </si>
  <si>
    <t xml:space="preserve">Scianki czołowe prefabrykowne betonowe dla przepustów pod zjazdami z rur HDPE o średnicy wew 40.0 cm na podsypce z kruszywa naturalnego gr. 10.0 cm </t>
  </si>
  <si>
    <t xml:space="preserve">Nawierzchnia z kostki brukowej betonowej kolor gr. 8.0 cm na podsypce piaskowej z wypełnieniem spoin piaskiem </t>
  </si>
  <si>
    <t xml:space="preserve">Profilowanie i zagęszczenie podłoża pod warstwy konstrukcyjne nawierzchni zjazdów do posesji i działek </t>
  </si>
  <si>
    <t xml:space="preserve">Mechaniczne profilowanie i zagęszczenie podłoża pod warstwy konstrukcyjne </t>
  </si>
  <si>
    <t xml:space="preserve">Oczyszczenie i skropienie poszerzeń i istniejącej nawierzchni emulsją asfaltową szybkorozpadową </t>
  </si>
  <si>
    <t xml:space="preserve">Podbudowa zasadnicza z betonu asfaltowego AC 16 P 50/70 dla KR 2, grubość warstwy po zagęszczeniu 4.0 cm </t>
  </si>
  <si>
    <t xml:space="preserve">Oporniki betonowe wtopione o wymiarach 12x25x100 cm na podsypce piaskowej na ławie betonowej z oporem z betonu C 12/15 ( montowane na zjazdach z kostki od strony posesji </t>
  </si>
  <si>
    <t xml:space="preserve">Krawężniki betonowe o wymiarach 15x30x100 cm na podsypce cem-piaskowej na ławie betonowej z oporem z betonu C12/15 </t>
  </si>
  <si>
    <t xml:space="preserve">Obrzeża betonowe o wymiarach 8x30x100 cm na podsypce piaskowej z wypełnieniem spoin piaskiem </t>
  </si>
  <si>
    <t xml:space="preserve">Koryta wykonane mechanicznie gł 10 cm z transportem urobku poza teren budowy z profilowaniem i zagęszczeniem podłoża </t>
  </si>
  <si>
    <t>Słupki do znaków drogowych z rur stalowych zabezpieczone antykorozyjnie wraz z montażem i zabetonowaniem</t>
  </si>
  <si>
    <t>KOSZTORYS OFERTOWY</t>
  </si>
  <si>
    <t>Oznakowanie pionowe</t>
  </si>
  <si>
    <t>Formularz 2.2 do SIWZ</t>
  </si>
  <si>
    <t>……………………………………………………………..</t>
  </si>
  <si>
    <t xml:space="preserve">/podpis i pieczęć upełnomocnionego przedstawiciela Wykonawcy/  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</si>
</sst>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top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0" fontId="3" fillId="0" borderId="25" xfId="0" applyFont="1" applyBorder="1" applyAlignment="1">
      <alignment horizontal="right" vertical="top" wrapText="1"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4" fontId="5" fillId="24" borderId="29" xfId="0" applyNumberFormat="1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" fontId="5" fillId="24" borderId="31" xfId="0" applyNumberFormat="1" applyFont="1" applyFill="1" applyBorder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4" fontId="0" fillId="0" borderId="0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0" xfId="0" applyNumberFormat="1" applyBorder="1" applyAlignment="1">
      <alignment horizontal="center" wrapText="1"/>
    </xf>
    <xf numFmtId="0" fontId="2" fillId="0" borderId="5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7.00390625" style="0" customWidth="1"/>
    <col min="2" max="2" width="11.57421875" style="0" customWidth="1"/>
    <col min="3" max="3" width="37.28125" style="0" customWidth="1"/>
    <col min="4" max="4" width="6.28125" style="0" customWidth="1"/>
    <col min="5" max="5" width="9.421875" style="3" customWidth="1"/>
    <col min="6" max="6" width="10.28125" style="3" customWidth="1"/>
    <col min="7" max="7" width="15.7109375" style="3" customWidth="1"/>
  </cols>
  <sheetData>
    <row r="1" spans="1:7" ht="15">
      <c r="A1" s="56"/>
      <c r="B1" s="57"/>
      <c r="C1" s="57"/>
      <c r="D1" s="69" t="s">
        <v>193</v>
      </c>
      <c r="E1" s="69"/>
      <c r="F1" s="69"/>
      <c r="G1" s="70"/>
    </row>
    <row r="2" spans="1:7" ht="15">
      <c r="A2" s="64"/>
      <c r="B2" s="78" t="s">
        <v>191</v>
      </c>
      <c r="C2" s="78"/>
      <c r="D2" s="78"/>
      <c r="E2" s="78"/>
      <c r="F2" s="78"/>
      <c r="G2" s="63"/>
    </row>
    <row r="3" spans="1:7" ht="15">
      <c r="A3" s="64"/>
      <c r="B3" s="78" t="s">
        <v>73</v>
      </c>
      <c r="C3" s="78"/>
      <c r="D3" s="78"/>
      <c r="E3" s="78"/>
      <c r="F3" s="78"/>
      <c r="G3" s="63"/>
    </row>
    <row r="4" spans="1:7" ht="28.5" customHeight="1">
      <c r="A4" s="79" t="s">
        <v>165</v>
      </c>
      <c r="B4" s="80"/>
      <c r="C4" s="80"/>
      <c r="D4" s="80"/>
      <c r="E4" s="80"/>
      <c r="F4" s="80"/>
      <c r="G4" s="81"/>
    </row>
    <row r="5" spans="1:7" ht="15">
      <c r="A5" s="65"/>
      <c r="B5" s="66"/>
      <c r="C5" s="66"/>
      <c r="D5" s="66"/>
      <c r="E5" s="67"/>
      <c r="F5" s="67"/>
      <c r="G5" s="68"/>
    </row>
    <row r="6" spans="1:7" ht="15" customHeight="1">
      <c r="A6" s="82" t="s">
        <v>0</v>
      </c>
      <c r="B6" s="84" t="s">
        <v>1</v>
      </c>
      <c r="C6" s="84" t="s">
        <v>2</v>
      </c>
      <c r="D6" s="84" t="s">
        <v>3</v>
      </c>
      <c r="E6" s="86" t="s">
        <v>4</v>
      </c>
      <c r="F6" s="51" t="s">
        <v>5</v>
      </c>
      <c r="G6" s="52" t="s">
        <v>7</v>
      </c>
    </row>
    <row r="7" spans="1:7" ht="15">
      <c r="A7" s="82"/>
      <c r="B7" s="84"/>
      <c r="C7" s="84"/>
      <c r="D7" s="84"/>
      <c r="E7" s="86"/>
      <c r="F7" s="51" t="s">
        <v>6</v>
      </c>
      <c r="G7" s="52" t="s">
        <v>6</v>
      </c>
    </row>
    <row r="8" spans="1:7" ht="15.75" thickBot="1">
      <c r="A8" s="83"/>
      <c r="B8" s="85"/>
      <c r="C8" s="85"/>
      <c r="D8" s="85"/>
      <c r="E8" s="87"/>
      <c r="F8" s="53"/>
      <c r="G8" s="54" t="s">
        <v>8</v>
      </c>
    </row>
    <row r="9" spans="1:7" ht="15.75" thickBot="1">
      <c r="A9" s="22">
        <v>1</v>
      </c>
      <c r="B9" s="23">
        <v>2</v>
      </c>
      <c r="C9" s="23">
        <v>3</v>
      </c>
      <c r="D9" s="23">
        <v>4</v>
      </c>
      <c r="E9" s="24">
        <v>5</v>
      </c>
      <c r="F9" s="26">
        <v>6</v>
      </c>
      <c r="G9" s="25">
        <v>7</v>
      </c>
    </row>
    <row r="10" spans="1:7" ht="20.25" customHeight="1" thickBot="1">
      <c r="A10" s="14">
        <v>1</v>
      </c>
      <c r="B10" s="74" t="s">
        <v>9</v>
      </c>
      <c r="C10" s="72"/>
      <c r="D10" s="72"/>
      <c r="E10" s="72"/>
      <c r="F10" s="72"/>
      <c r="G10" s="73"/>
    </row>
    <row r="11" spans="1:7" ht="45" customHeight="1" thickBot="1">
      <c r="A11" s="15" t="s">
        <v>10</v>
      </c>
      <c r="B11" s="16" t="s">
        <v>11</v>
      </c>
      <c r="C11" s="17" t="s">
        <v>166</v>
      </c>
      <c r="D11" s="15" t="s">
        <v>12</v>
      </c>
      <c r="E11" s="18">
        <v>0.86</v>
      </c>
      <c r="F11" s="18"/>
      <c r="G11" s="21">
        <f>E11*F11</f>
        <v>0</v>
      </c>
    </row>
    <row r="12" spans="1:7" ht="18" customHeight="1" thickBot="1">
      <c r="A12" s="14">
        <v>2</v>
      </c>
      <c r="B12" s="74" t="s">
        <v>13</v>
      </c>
      <c r="C12" s="72"/>
      <c r="D12" s="72"/>
      <c r="E12" s="72"/>
      <c r="F12" s="72"/>
      <c r="G12" s="73"/>
    </row>
    <row r="13" spans="1:7" ht="55.5" customHeight="1">
      <c r="A13" s="12" t="s">
        <v>14</v>
      </c>
      <c r="B13" s="10" t="s">
        <v>15</v>
      </c>
      <c r="C13" s="11" t="s">
        <v>74</v>
      </c>
      <c r="D13" s="12" t="s">
        <v>16</v>
      </c>
      <c r="E13" s="13">
        <v>33</v>
      </c>
      <c r="F13" s="13"/>
      <c r="G13" s="19">
        <f>E13*F13</f>
        <v>0</v>
      </c>
    </row>
    <row r="14" spans="1:7" ht="51.75" customHeight="1">
      <c r="A14" s="4" t="s">
        <v>17</v>
      </c>
      <c r="B14" s="6" t="s">
        <v>15</v>
      </c>
      <c r="C14" s="2" t="s">
        <v>75</v>
      </c>
      <c r="D14" s="4" t="s">
        <v>16</v>
      </c>
      <c r="E14" s="5">
        <v>10</v>
      </c>
      <c r="F14" s="5"/>
      <c r="G14" s="20">
        <f>E14*F14</f>
        <v>0</v>
      </c>
    </row>
    <row r="15" spans="1:7" ht="50.25" customHeight="1">
      <c r="A15" s="4" t="s">
        <v>76</v>
      </c>
      <c r="B15" s="6" t="s">
        <v>15</v>
      </c>
      <c r="C15" s="2" t="s">
        <v>77</v>
      </c>
      <c r="D15" s="4" t="s">
        <v>16</v>
      </c>
      <c r="E15" s="5">
        <v>10</v>
      </c>
      <c r="F15" s="5"/>
      <c r="G15" s="20">
        <f>E15*F15</f>
        <v>0</v>
      </c>
    </row>
    <row r="16" spans="1:7" ht="29.25" customHeight="1">
      <c r="A16" s="4" t="s">
        <v>78</v>
      </c>
      <c r="B16" s="6" t="s">
        <v>18</v>
      </c>
      <c r="C16" s="2" t="s">
        <v>19</v>
      </c>
      <c r="D16" s="4" t="s">
        <v>20</v>
      </c>
      <c r="E16" s="5">
        <v>0.01</v>
      </c>
      <c r="F16" s="5"/>
      <c r="G16" s="20">
        <f>E16*F16</f>
        <v>0</v>
      </c>
    </row>
    <row r="17" spans="1:7" ht="93.75" customHeight="1" thickBot="1">
      <c r="A17" s="27" t="s">
        <v>79</v>
      </c>
      <c r="B17" s="28" t="s">
        <v>80</v>
      </c>
      <c r="C17" s="29" t="s">
        <v>81</v>
      </c>
      <c r="D17" s="27" t="s">
        <v>23</v>
      </c>
      <c r="E17" s="30">
        <v>38</v>
      </c>
      <c r="F17" s="30"/>
      <c r="G17" s="31">
        <f>E17*F17</f>
        <v>0</v>
      </c>
    </row>
    <row r="18" spans="1:7" ht="19.5" customHeight="1" thickBot="1">
      <c r="A18" s="14">
        <v>3</v>
      </c>
      <c r="B18" s="74" t="s">
        <v>21</v>
      </c>
      <c r="C18" s="72"/>
      <c r="D18" s="72"/>
      <c r="E18" s="72"/>
      <c r="F18" s="72"/>
      <c r="G18" s="73"/>
    </row>
    <row r="19" spans="1:7" ht="29.25" customHeight="1">
      <c r="A19" s="12" t="s">
        <v>27</v>
      </c>
      <c r="B19" s="10" t="s">
        <v>22</v>
      </c>
      <c r="C19" s="11" t="s">
        <v>82</v>
      </c>
      <c r="D19" s="12" t="s">
        <v>23</v>
      </c>
      <c r="E19" s="13">
        <v>280</v>
      </c>
      <c r="F19" s="13"/>
      <c r="G19" s="32">
        <f>E19*F19</f>
        <v>0</v>
      </c>
    </row>
    <row r="20" spans="1:7" ht="51.75" customHeight="1">
      <c r="A20" s="4" t="s">
        <v>29</v>
      </c>
      <c r="B20" s="6" t="s">
        <v>22</v>
      </c>
      <c r="C20" s="2" t="s">
        <v>24</v>
      </c>
      <c r="D20" s="4" t="s">
        <v>23</v>
      </c>
      <c r="E20" s="5">
        <v>69</v>
      </c>
      <c r="F20" s="5"/>
      <c r="G20" s="20">
        <f aca="true" t="shared" si="0" ref="G20:G89">E20*F20</f>
        <v>0</v>
      </c>
    </row>
    <row r="21" spans="1:7" ht="54.75" customHeight="1">
      <c r="A21" s="4" t="s">
        <v>83</v>
      </c>
      <c r="B21" s="6" t="s">
        <v>22</v>
      </c>
      <c r="C21" s="2" t="s">
        <v>25</v>
      </c>
      <c r="D21" s="4" t="s">
        <v>26</v>
      </c>
      <c r="E21" s="5">
        <v>179.48</v>
      </c>
      <c r="F21" s="5"/>
      <c r="G21" s="20">
        <f t="shared" si="0"/>
        <v>0</v>
      </c>
    </row>
    <row r="22" spans="1:7" ht="40.5" customHeight="1">
      <c r="A22" s="4" t="s">
        <v>84</v>
      </c>
      <c r="B22" s="6" t="s">
        <v>22</v>
      </c>
      <c r="C22" s="2" t="s">
        <v>28</v>
      </c>
      <c r="D22" s="4" t="s">
        <v>26</v>
      </c>
      <c r="E22" s="5">
        <v>179.48</v>
      </c>
      <c r="F22" s="5"/>
      <c r="G22" s="20">
        <f t="shared" si="0"/>
        <v>0</v>
      </c>
    </row>
    <row r="23" spans="1:7" ht="54" customHeight="1" thickBot="1">
      <c r="A23" s="27" t="s">
        <v>85</v>
      </c>
      <c r="B23" s="28" t="s">
        <v>22</v>
      </c>
      <c r="C23" s="29" t="s">
        <v>30</v>
      </c>
      <c r="D23" s="27" t="s">
        <v>26</v>
      </c>
      <c r="E23" s="30">
        <v>20</v>
      </c>
      <c r="F23" s="30"/>
      <c r="G23" s="31">
        <f t="shared" si="0"/>
        <v>0</v>
      </c>
    </row>
    <row r="24" spans="1:7" ht="20.25" customHeight="1" thickBot="1">
      <c r="A24" s="33">
        <v>4</v>
      </c>
      <c r="B24" s="71" t="s">
        <v>31</v>
      </c>
      <c r="C24" s="72"/>
      <c r="D24" s="72"/>
      <c r="E24" s="72"/>
      <c r="F24" s="72"/>
      <c r="G24" s="73"/>
    </row>
    <row r="25" spans="1:7" ht="33" customHeight="1">
      <c r="A25" s="12" t="s">
        <v>86</v>
      </c>
      <c r="B25" s="10" t="s">
        <v>32</v>
      </c>
      <c r="C25" s="11" t="s">
        <v>87</v>
      </c>
      <c r="D25" s="12" t="s">
        <v>33</v>
      </c>
      <c r="E25" s="13">
        <v>1601.09</v>
      </c>
      <c r="F25" s="13"/>
      <c r="G25" s="32">
        <f t="shared" si="0"/>
        <v>0</v>
      </c>
    </row>
    <row r="26" spans="1:7" ht="32.25" customHeight="1" thickBot="1">
      <c r="A26" s="27" t="s">
        <v>88</v>
      </c>
      <c r="B26" s="28" t="s">
        <v>32</v>
      </c>
      <c r="C26" s="29" t="s">
        <v>89</v>
      </c>
      <c r="D26" s="27" t="s">
        <v>33</v>
      </c>
      <c r="E26" s="30">
        <v>161.8</v>
      </c>
      <c r="F26" s="30"/>
      <c r="G26" s="31">
        <f t="shared" si="0"/>
        <v>0</v>
      </c>
    </row>
    <row r="27" spans="1:7" ht="20.25" customHeight="1" thickBot="1">
      <c r="A27" s="14">
        <v>5</v>
      </c>
      <c r="B27" s="74" t="s">
        <v>90</v>
      </c>
      <c r="C27" s="72"/>
      <c r="D27" s="72"/>
      <c r="E27" s="72"/>
      <c r="F27" s="72"/>
      <c r="G27" s="73"/>
    </row>
    <row r="28" spans="1:7" ht="50.25" customHeight="1">
      <c r="A28" s="12" t="s">
        <v>35</v>
      </c>
      <c r="B28" s="10" t="s">
        <v>22</v>
      </c>
      <c r="C28" s="11" t="s">
        <v>167</v>
      </c>
      <c r="D28" s="12" t="s">
        <v>26</v>
      </c>
      <c r="E28" s="13">
        <v>112.6</v>
      </c>
      <c r="F28" s="13"/>
      <c r="G28" s="32">
        <f t="shared" si="0"/>
        <v>0</v>
      </c>
    </row>
    <row r="29" spans="1:7" ht="47.25" customHeight="1">
      <c r="A29" s="4" t="s">
        <v>37</v>
      </c>
      <c r="B29" s="6" t="s">
        <v>22</v>
      </c>
      <c r="C29" s="2" t="s">
        <v>34</v>
      </c>
      <c r="D29" s="4" t="s">
        <v>26</v>
      </c>
      <c r="E29" s="5">
        <v>112.6</v>
      </c>
      <c r="F29" s="5"/>
      <c r="G29" s="20">
        <f t="shared" si="0"/>
        <v>0</v>
      </c>
    </row>
    <row r="30" spans="1:7" ht="66" customHeight="1">
      <c r="A30" s="4" t="s">
        <v>38</v>
      </c>
      <c r="B30" s="6" t="s">
        <v>32</v>
      </c>
      <c r="C30" s="2" t="s">
        <v>168</v>
      </c>
      <c r="D30" s="4" t="s">
        <v>33</v>
      </c>
      <c r="E30" s="5">
        <v>67.56</v>
      </c>
      <c r="F30" s="5"/>
      <c r="G30" s="20">
        <f t="shared" si="0"/>
        <v>0</v>
      </c>
    </row>
    <row r="31" spans="1:7" ht="56.25" customHeight="1">
      <c r="A31" s="4" t="s">
        <v>39</v>
      </c>
      <c r="B31" s="6" t="s">
        <v>36</v>
      </c>
      <c r="C31" s="2" t="s">
        <v>169</v>
      </c>
      <c r="D31" s="4" t="s">
        <v>33</v>
      </c>
      <c r="E31" s="5">
        <v>10.81</v>
      </c>
      <c r="F31" s="5"/>
      <c r="G31" s="20">
        <f t="shared" si="0"/>
        <v>0</v>
      </c>
    </row>
    <row r="32" spans="1:7" ht="40.5" customHeight="1">
      <c r="A32" s="4" t="s">
        <v>91</v>
      </c>
      <c r="B32" s="6" t="s">
        <v>36</v>
      </c>
      <c r="C32" s="2" t="s">
        <v>170</v>
      </c>
      <c r="D32" s="4" t="s">
        <v>23</v>
      </c>
      <c r="E32" s="5">
        <v>56.3</v>
      </c>
      <c r="F32" s="5"/>
      <c r="G32" s="20">
        <f t="shared" si="0"/>
        <v>0</v>
      </c>
    </row>
    <row r="33" spans="1:7" ht="43.5" customHeight="1">
      <c r="A33" s="4" t="s">
        <v>92</v>
      </c>
      <c r="B33" s="6" t="s">
        <v>36</v>
      </c>
      <c r="C33" s="2" t="s">
        <v>171</v>
      </c>
      <c r="D33" s="4" t="s">
        <v>33</v>
      </c>
      <c r="E33" s="5">
        <v>45.94</v>
      </c>
      <c r="F33" s="5"/>
      <c r="G33" s="20">
        <f t="shared" si="0"/>
        <v>0</v>
      </c>
    </row>
    <row r="34" spans="1:7" ht="40.5" customHeight="1" thickBot="1">
      <c r="A34" s="27" t="s">
        <v>93</v>
      </c>
      <c r="B34" s="28" t="s">
        <v>36</v>
      </c>
      <c r="C34" s="29" t="s">
        <v>172</v>
      </c>
      <c r="D34" s="27" t="s">
        <v>40</v>
      </c>
      <c r="E34" s="30">
        <v>8</v>
      </c>
      <c r="F34" s="30"/>
      <c r="G34" s="31">
        <f t="shared" si="0"/>
        <v>0</v>
      </c>
    </row>
    <row r="35" spans="1:7" ht="21.75" customHeight="1" thickBot="1">
      <c r="A35" s="14">
        <v>6</v>
      </c>
      <c r="B35" s="74" t="s">
        <v>94</v>
      </c>
      <c r="C35" s="72"/>
      <c r="D35" s="72"/>
      <c r="E35" s="72"/>
      <c r="F35" s="72"/>
      <c r="G35" s="73"/>
    </row>
    <row r="36" spans="1:7" ht="69" customHeight="1">
      <c r="A36" s="12" t="s">
        <v>42</v>
      </c>
      <c r="B36" s="34" t="s">
        <v>32</v>
      </c>
      <c r="C36" s="11" t="s">
        <v>173</v>
      </c>
      <c r="D36" s="12" t="s">
        <v>33</v>
      </c>
      <c r="E36" s="13">
        <v>106.8</v>
      </c>
      <c r="F36" s="13"/>
      <c r="G36" s="32">
        <f t="shared" si="0"/>
        <v>0</v>
      </c>
    </row>
    <row r="37" spans="1:7" ht="55.5" customHeight="1">
      <c r="A37" s="4" t="s">
        <v>43</v>
      </c>
      <c r="B37" s="9" t="s">
        <v>36</v>
      </c>
      <c r="C37" s="2" t="s">
        <v>169</v>
      </c>
      <c r="D37" s="4" t="s">
        <v>33</v>
      </c>
      <c r="E37" s="5">
        <v>17.09</v>
      </c>
      <c r="F37" s="5"/>
      <c r="G37" s="20">
        <f t="shared" si="0"/>
        <v>0</v>
      </c>
    </row>
    <row r="38" spans="1:7" ht="40.5" customHeight="1">
      <c r="A38" s="4" t="s">
        <v>95</v>
      </c>
      <c r="B38" s="9" t="s">
        <v>36</v>
      </c>
      <c r="C38" s="2" t="s">
        <v>174</v>
      </c>
      <c r="D38" s="4" t="s">
        <v>23</v>
      </c>
      <c r="E38" s="5">
        <v>89</v>
      </c>
      <c r="F38" s="5"/>
      <c r="G38" s="20">
        <f t="shared" si="0"/>
        <v>0</v>
      </c>
    </row>
    <row r="39" spans="1:7" ht="41.25" customHeight="1">
      <c r="A39" s="4" t="s">
        <v>96</v>
      </c>
      <c r="B39" s="9" t="s">
        <v>36</v>
      </c>
      <c r="C39" s="2" t="s">
        <v>175</v>
      </c>
      <c r="D39" s="4" t="s">
        <v>33</v>
      </c>
      <c r="E39" s="5">
        <v>72.62</v>
      </c>
      <c r="F39" s="5"/>
      <c r="G39" s="20">
        <f t="shared" si="0"/>
        <v>0</v>
      </c>
    </row>
    <row r="40" spans="1:7" ht="42.75" customHeight="1">
      <c r="A40" s="4" t="s">
        <v>97</v>
      </c>
      <c r="B40" s="9" t="s">
        <v>36</v>
      </c>
      <c r="C40" s="2" t="s">
        <v>172</v>
      </c>
      <c r="D40" s="4" t="s">
        <v>40</v>
      </c>
      <c r="E40" s="5">
        <v>4</v>
      </c>
      <c r="F40" s="5"/>
      <c r="G40" s="20">
        <f t="shared" si="0"/>
        <v>0</v>
      </c>
    </row>
    <row r="41" spans="1:7" ht="20.25" customHeight="1">
      <c r="A41" s="8">
        <v>7</v>
      </c>
      <c r="B41" s="75" t="s">
        <v>41</v>
      </c>
      <c r="C41" s="76"/>
      <c r="D41" s="76"/>
      <c r="E41" s="76"/>
      <c r="F41" s="76"/>
      <c r="G41" s="77"/>
    </row>
    <row r="42" spans="1:7" ht="55.5" customHeight="1">
      <c r="A42" s="4" t="s">
        <v>98</v>
      </c>
      <c r="B42" s="6" t="s">
        <v>32</v>
      </c>
      <c r="C42" s="2" t="s">
        <v>176</v>
      </c>
      <c r="D42" s="4" t="s">
        <v>33</v>
      </c>
      <c r="E42" s="5">
        <v>114</v>
      </c>
      <c r="F42" s="5"/>
      <c r="G42" s="20">
        <f t="shared" si="0"/>
        <v>0</v>
      </c>
    </row>
    <row r="43" spans="1:7" ht="56.25" customHeight="1">
      <c r="A43" s="4" t="s">
        <v>99</v>
      </c>
      <c r="B43" s="6" t="s">
        <v>36</v>
      </c>
      <c r="C43" s="2" t="s">
        <v>177</v>
      </c>
      <c r="D43" s="4" t="s">
        <v>33</v>
      </c>
      <c r="E43" s="5">
        <v>10.94</v>
      </c>
      <c r="F43" s="5"/>
      <c r="G43" s="20">
        <f t="shared" si="0"/>
        <v>0</v>
      </c>
    </row>
    <row r="44" spans="1:7" ht="30.75" customHeight="1">
      <c r="A44" s="4" t="s">
        <v>100</v>
      </c>
      <c r="B44" s="6" t="s">
        <v>36</v>
      </c>
      <c r="C44" s="2" t="s">
        <v>178</v>
      </c>
      <c r="D44" s="4" t="s">
        <v>23</v>
      </c>
      <c r="E44" s="5">
        <v>114</v>
      </c>
      <c r="F44" s="5"/>
      <c r="G44" s="20">
        <f t="shared" si="0"/>
        <v>0</v>
      </c>
    </row>
    <row r="45" spans="1:7" ht="53.25" customHeight="1">
      <c r="A45" s="4" t="s">
        <v>101</v>
      </c>
      <c r="B45" s="6" t="s">
        <v>36</v>
      </c>
      <c r="C45" s="2" t="s">
        <v>179</v>
      </c>
      <c r="D45" s="4" t="s">
        <v>33</v>
      </c>
      <c r="E45" s="5">
        <v>79.8</v>
      </c>
      <c r="F45" s="5"/>
      <c r="G45" s="20">
        <f t="shared" si="0"/>
        <v>0</v>
      </c>
    </row>
    <row r="46" spans="1:7" ht="55.5" customHeight="1" thickBot="1">
      <c r="A46" s="27" t="s">
        <v>102</v>
      </c>
      <c r="B46" s="28" t="s">
        <v>36</v>
      </c>
      <c r="C46" s="29" t="s">
        <v>180</v>
      </c>
      <c r="D46" s="27" t="s">
        <v>40</v>
      </c>
      <c r="E46" s="30">
        <v>38</v>
      </c>
      <c r="F46" s="30"/>
      <c r="G46" s="31">
        <f t="shared" si="0"/>
        <v>0</v>
      </c>
    </row>
    <row r="47" spans="1:7" ht="23.25" customHeight="1" thickBot="1">
      <c r="A47" s="33">
        <v>8</v>
      </c>
      <c r="B47" s="71" t="s">
        <v>103</v>
      </c>
      <c r="C47" s="72"/>
      <c r="D47" s="72"/>
      <c r="E47" s="72"/>
      <c r="F47" s="72"/>
      <c r="G47" s="73"/>
    </row>
    <row r="48" spans="1:7" ht="54.75" customHeight="1">
      <c r="A48" s="35" t="s">
        <v>104</v>
      </c>
      <c r="B48" s="11" t="s">
        <v>44</v>
      </c>
      <c r="C48" s="11" t="s">
        <v>105</v>
      </c>
      <c r="D48" s="12" t="s">
        <v>26</v>
      </c>
      <c r="E48" s="13">
        <v>230</v>
      </c>
      <c r="F48" s="13"/>
      <c r="G48" s="19">
        <f t="shared" si="0"/>
        <v>0</v>
      </c>
    </row>
    <row r="49" spans="1:7" ht="42" customHeight="1">
      <c r="A49" s="1" t="s">
        <v>106</v>
      </c>
      <c r="B49" s="2" t="s">
        <v>57</v>
      </c>
      <c r="C49" s="2" t="s">
        <v>107</v>
      </c>
      <c r="D49" s="4" t="s">
        <v>26</v>
      </c>
      <c r="E49" s="5">
        <v>230</v>
      </c>
      <c r="F49" s="5"/>
      <c r="G49" s="20">
        <f t="shared" si="0"/>
        <v>0</v>
      </c>
    </row>
    <row r="50" spans="1:7" ht="40.5" customHeight="1">
      <c r="A50" s="1" t="s">
        <v>108</v>
      </c>
      <c r="B50" s="2" t="s">
        <v>57</v>
      </c>
      <c r="C50" s="2" t="s">
        <v>109</v>
      </c>
      <c r="D50" s="4" t="s">
        <v>26</v>
      </c>
      <c r="E50" s="5">
        <v>230</v>
      </c>
      <c r="F50" s="5"/>
      <c r="G50" s="20">
        <f t="shared" si="0"/>
        <v>0</v>
      </c>
    </row>
    <row r="51" spans="1:7" ht="41.25" customHeight="1" thickBot="1">
      <c r="A51" s="39" t="s">
        <v>110</v>
      </c>
      <c r="B51" s="36" t="s">
        <v>111</v>
      </c>
      <c r="C51" s="36" t="s">
        <v>181</v>
      </c>
      <c r="D51" s="37" t="s">
        <v>26</v>
      </c>
      <c r="E51" s="38">
        <v>237.2</v>
      </c>
      <c r="F51" s="38"/>
      <c r="G51" s="31">
        <f t="shared" si="0"/>
        <v>0</v>
      </c>
    </row>
    <row r="52" spans="1:7" ht="21" customHeight="1" thickBot="1">
      <c r="A52" s="33">
        <v>9</v>
      </c>
      <c r="B52" s="71" t="s">
        <v>112</v>
      </c>
      <c r="C52" s="72"/>
      <c r="D52" s="72"/>
      <c r="E52" s="72"/>
      <c r="F52" s="72"/>
      <c r="G52" s="73"/>
    </row>
    <row r="53" spans="1:7" ht="43.5" customHeight="1">
      <c r="A53" s="12" t="s">
        <v>113</v>
      </c>
      <c r="B53" s="10" t="s">
        <v>44</v>
      </c>
      <c r="C53" s="11" t="s">
        <v>182</v>
      </c>
      <c r="D53" s="12" t="s">
        <v>26</v>
      </c>
      <c r="E53" s="13">
        <v>480</v>
      </c>
      <c r="F53" s="13"/>
      <c r="G53" s="19">
        <f t="shared" si="0"/>
        <v>0</v>
      </c>
    </row>
    <row r="54" spans="1:7" ht="42.75" customHeight="1" thickBot="1">
      <c r="A54" s="37" t="s">
        <v>114</v>
      </c>
      <c r="B54" s="40" t="s">
        <v>45</v>
      </c>
      <c r="C54" s="36" t="s">
        <v>115</v>
      </c>
      <c r="D54" s="37" t="s">
        <v>26</v>
      </c>
      <c r="E54" s="38">
        <v>480</v>
      </c>
      <c r="F54" s="38"/>
      <c r="G54" s="41">
        <f t="shared" si="0"/>
        <v>0</v>
      </c>
    </row>
    <row r="55" spans="1:7" ht="21.75" customHeight="1" thickBot="1">
      <c r="A55" s="33">
        <v>10</v>
      </c>
      <c r="B55" s="71" t="s">
        <v>116</v>
      </c>
      <c r="C55" s="72"/>
      <c r="D55" s="72"/>
      <c r="E55" s="72"/>
      <c r="F55" s="72"/>
      <c r="G55" s="73"/>
    </row>
    <row r="56" spans="1:7" ht="33.75" customHeight="1">
      <c r="A56" s="12" t="s">
        <v>117</v>
      </c>
      <c r="B56" s="10" t="s">
        <v>44</v>
      </c>
      <c r="C56" s="11" t="s">
        <v>183</v>
      </c>
      <c r="D56" s="12" t="s">
        <v>26</v>
      </c>
      <c r="E56" s="13">
        <v>55.2</v>
      </c>
      <c r="F56" s="13"/>
      <c r="G56" s="19">
        <f t="shared" si="0"/>
        <v>0</v>
      </c>
    </row>
    <row r="57" spans="1:7" ht="37.5" customHeight="1">
      <c r="A57" s="4" t="s">
        <v>118</v>
      </c>
      <c r="B57" s="6" t="s">
        <v>57</v>
      </c>
      <c r="C57" s="2" t="s">
        <v>58</v>
      </c>
      <c r="D57" s="4" t="s">
        <v>26</v>
      </c>
      <c r="E57" s="5">
        <v>55.2</v>
      </c>
      <c r="F57" s="5"/>
      <c r="G57" s="20">
        <f t="shared" si="0"/>
        <v>0</v>
      </c>
    </row>
    <row r="58" spans="1:7" ht="53.25" customHeight="1">
      <c r="A58" s="4" t="s">
        <v>119</v>
      </c>
      <c r="B58" s="6" t="s">
        <v>45</v>
      </c>
      <c r="C58" s="2" t="s">
        <v>59</v>
      </c>
      <c r="D58" s="4" t="s">
        <v>26</v>
      </c>
      <c r="E58" s="5">
        <v>55.2</v>
      </c>
      <c r="F58" s="5"/>
      <c r="G58" s="20">
        <f t="shared" si="0"/>
        <v>0</v>
      </c>
    </row>
    <row r="59" spans="1:7" ht="27.75" customHeight="1">
      <c r="A59" s="4" t="s">
        <v>120</v>
      </c>
      <c r="B59" s="6" t="s">
        <v>47</v>
      </c>
      <c r="C59" s="2" t="s">
        <v>121</v>
      </c>
      <c r="D59" s="4" t="s">
        <v>26</v>
      </c>
      <c r="E59" s="5">
        <v>48</v>
      </c>
      <c r="F59" s="5"/>
      <c r="G59" s="20">
        <f t="shared" si="0"/>
        <v>0</v>
      </c>
    </row>
    <row r="60" spans="1:7" ht="29.25" customHeight="1">
      <c r="A60" s="4" t="s">
        <v>122</v>
      </c>
      <c r="B60" s="6" t="s">
        <v>47</v>
      </c>
      <c r="C60" s="2" t="s">
        <v>51</v>
      </c>
      <c r="D60" s="4" t="s">
        <v>26</v>
      </c>
      <c r="E60" s="5">
        <v>48</v>
      </c>
      <c r="F60" s="5"/>
      <c r="G60" s="20">
        <f t="shared" si="0"/>
        <v>0</v>
      </c>
    </row>
    <row r="61" spans="1:7" ht="42" customHeight="1">
      <c r="A61" s="4" t="s">
        <v>123</v>
      </c>
      <c r="B61" s="6" t="s">
        <v>52</v>
      </c>
      <c r="C61" s="2" t="s">
        <v>124</v>
      </c>
      <c r="D61" s="4" t="s">
        <v>26</v>
      </c>
      <c r="E61" s="5">
        <v>48</v>
      </c>
      <c r="F61" s="5"/>
      <c r="G61" s="20">
        <f t="shared" si="0"/>
        <v>0</v>
      </c>
    </row>
    <row r="62" spans="1:7" ht="40.5" customHeight="1">
      <c r="A62" s="4" t="s">
        <v>125</v>
      </c>
      <c r="B62" s="6" t="s">
        <v>47</v>
      </c>
      <c r="C62" s="2" t="s">
        <v>53</v>
      </c>
      <c r="D62" s="4" t="s">
        <v>26</v>
      </c>
      <c r="E62" s="5">
        <v>48</v>
      </c>
      <c r="F62" s="5"/>
      <c r="G62" s="20">
        <f t="shared" si="0"/>
        <v>0</v>
      </c>
    </row>
    <row r="63" spans="1:7" ht="44.25" customHeight="1" thickBot="1">
      <c r="A63" s="37" t="s">
        <v>126</v>
      </c>
      <c r="B63" s="40" t="s">
        <v>54</v>
      </c>
      <c r="C63" s="36" t="s">
        <v>127</v>
      </c>
      <c r="D63" s="37" t="s">
        <v>26</v>
      </c>
      <c r="E63" s="38">
        <v>48</v>
      </c>
      <c r="F63" s="38"/>
      <c r="G63" s="41">
        <f t="shared" si="0"/>
        <v>0</v>
      </c>
    </row>
    <row r="64" spans="1:7" ht="23.25" customHeight="1" thickBot="1">
      <c r="A64" s="33">
        <v>11</v>
      </c>
      <c r="B64" s="71" t="s">
        <v>46</v>
      </c>
      <c r="C64" s="72"/>
      <c r="D64" s="72"/>
      <c r="E64" s="72"/>
      <c r="F64" s="72"/>
      <c r="G64" s="73"/>
    </row>
    <row r="65" spans="1:7" ht="43.5" customHeight="1">
      <c r="A65" s="12" t="s">
        <v>128</v>
      </c>
      <c r="B65" s="10" t="s">
        <v>47</v>
      </c>
      <c r="C65" s="11" t="s">
        <v>184</v>
      </c>
      <c r="D65" s="12" t="s">
        <v>26</v>
      </c>
      <c r="E65" s="13">
        <v>5232.5</v>
      </c>
      <c r="F65" s="13"/>
      <c r="G65" s="41">
        <f t="shared" si="0"/>
        <v>0</v>
      </c>
    </row>
    <row r="66" spans="1:7" ht="42.75" customHeight="1">
      <c r="A66" s="4" t="s">
        <v>129</v>
      </c>
      <c r="B66" s="6" t="s">
        <v>48</v>
      </c>
      <c r="C66" s="2" t="s">
        <v>49</v>
      </c>
      <c r="D66" s="4" t="s">
        <v>50</v>
      </c>
      <c r="E66" s="5">
        <v>738.53</v>
      </c>
      <c r="F66" s="5"/>
      <c r="G66" s="41">
        <f t="shared" si="0"/>
        <v>0</v>
      </c>
    </row>
    <row r="67" spans="1:7" ht="31.5" customHeight="1">
      <c r="A67" s="4" t="s">
        <v>130</v>
      </c>
      <c r="B67" s="6" t="s">
        <v>47</v>
      </c>
      <c r="C67" s="2" t="s">
        <v>51</v>
      </c>
      <c r="D67" s="4" t="s">
        <v>26</v>
      </c>
      <c r="E67" s="5">
        <v>5137.5</v>
      </c>
      <c r="F67" s="5"/>
      <c r="G67" s="41">
        <f t="shared" si="0"/>
        <v>0</v>
      </c>
    </row>
    <row r="68" spans="1:7" ht="53.25" customHeight="1">
      <c r="A68" s="4" t="s">
        <v>131</v>
      </c>
      <c r="B68" s="6" t="s">
        <v>52</v>
      </c>
      <c r="C68" s="2" t="s">
        <v>185</v>
      </c>
      <c r="D68" s="4" t="s">
        <v>26</v>
      </c>
      <c r="E68" s="5">
        <v>5137.5</v>
      </c>
      <c r="F68" s="5"/>
      <c r="G68" s="41">
        <f t="shared" si="0"/>
        <v>0</v>
      </c>
    </row>
    <row r="69" spans="1:7" ht="39" customHeight="1">
      <c r="A69" s="4" t="s">
        <v>132</v>
      </c>
      <c r="B69" s="6" t="s">
        <v>47</v>
      </c>
      <c r="C69" s="2" t="s">
        <v>53</v>
      </c>
      <c r="D69" s="4" t="s">
        <v>26</v>
      </c>
      <c r="E69" s="5">
        <v>5051.5</v>
      </c>
      <c r="F69" s="5"/>
      <c r="G69" s="41">
        <f t="shared" si="0"/>
        <v>0</v>
      </c>
    </row>
    <row r="70" spans="1:7" ht="42" customHeight="1" thickBot="1">
      <c r="A70" s="37" t="s">
        <v>133</v>
      </c>
      <c r="B70" s="40" t="s">
        <v>54</v>
      </c>
      <c r="C70" s="36" t="s">
        <v>127</v>
      </c>
      <c r="D70" s="37" t="s">
        <v>26</v>
      </c>
      <c r="E70" s="38">
        <v>5051.5</v>
      </c>
      <c r="F70" s="38"/>
      <c r="G70" s="41">
        <f t="shared" si="0"/>
        <v>0</v>
      </c>
    </row>
    <row r="71" spans="1:7" ht="17.25" customHeight="1" thickBot="1">
      <c r="A71" s="33">
        <v>12</v>
      </c>
      <c r="B71" s="71" t="s">
        <v>55</v>
      </c>
      <c r="C71" s="72"/>
      <c r="D71" s="72"/>
      <c r="E71" s="72"/>
      <c r="F71" s="72"/>
      <c r="G71" s="73"/>
    </row>
    <row r="72" spans="1:7" ht="30" customHeight="1">
      <c r="A72" s="12" t="s">
        <v>134</v>
      </c>
      <c r="B72" s="10" t="s">
        <v>44</v>
      </c>
      <c r="C72" s="11" t="s">
        <v>56</v>
      </c>
      <c r="D72" s="12" t="s">
        <v>26</v>
      </c>
      <c r="E72" s="42">
        <v>759.29</v>
      </c>
      <c r="F72" s="42"/>
      <c r="G72" s="41">
        <f t="shared" si="0"/>
        <v>0</v>
      </c>
    </row>
    <row r="73" spans="1:7" ht="38.25">
      <c r="A73" s="4" t="s">
        <v>135</v>
      </c>
      <c r="B73" s="6" t="s">
        <v>57</v>
      </c>
      <c r="C73" s="2" t="s">
        <v>58</v>
      </c>
      <c r="D73" s="4" t="s">
        <v>26</v>
      </c>
      <c r="E73" s="7">
        <v>759.29</v>
      </c>
      <c r="F73" s="7"/>
      <c r="G73" s="41">
        <f t="shared" si="0"/>
        <v>0</v>
      </c>
    </row>
    <row r="74" spans="1:7" ht="43.5" customHeight="1" thickBot="1">
      <c r="A74" s="37" t="s">
        <v>136</v>
      </c>
      <c r="B74" s="40" t="s">
        <v>45</v>
      </c>
      <c r="C74" s="36" t="s">
        <v>59</v>
      </c>
      <c r="D74" s="37" t="s">
        <v>26</v>
      </c>
      <c r="E74" s="43">
        <v>759.29</v>
      </c>
      <c r="F74" s="43"/>
      <c r="G74" s="41">
        <f t="shared" si="0"/>
        <v>0</v>
      </c>
    </row>
    <row r="75" spans="1:7" ht="19.5" customHeight="1" thickBot="1">
      <c r="A75" s="33">
        <v>13</v>
      </c>
      <c r="B75" s="71" t="s">
        <v>60</v>
      </c>
      <c r="C75" s="72"/>
      <c r="D75" s="72"/>
      <c r="E75" s="72"/>
      <c r="F75" s="72"/>
      <c r="G75" s="73"/>
    </row>
    <row r="76" spans="1:7" ht="30" customHeight="1">
      <c r="A76" s="12" t="s">
        <v>137</v>
      </c>
      <c r="B76" s="10" t="s">
        <v>44</v>
      </c>
      <c r="C76" s="11" t="s">
        <v>183</v>
      </c>
      <c r="D76" s="12" t="s">
        <v>26</v>
      </c>
      <c r="E76" s="13">
        <v>1606</v>
      </c>
      <c r="F76" s="13"/>
      <c r="G76" s="41">
        <f t="shared" si="0"/>
        <v>0</v>
      </c>
    </row>
    <row r="77" spans="1:7" ht="42" customHeight="1" thickBot="1">
      <c r="A77" s="37" t="s">
        <v>138</v>
      </c>
      <c r="B77" s="40" t="s">
        <v>61</v>
      </c>
      <c r="C77" s="36" t="s">
        <v>62</v>
      </c>
      <c r="D77" s="37" t="s">
        <v>26</v>
      </c>
      <c r="E77" s="38">
        <v>1606</v>
      </c>
      <c r="F77" s="38"/>
      <c r="G77" s="41">
        <f t="shared" si="0"/>
        <v>0</v>
      </c>
    </row>
    <row r="78" spans="1:7" ht="18.75" customHeight="1" thickBot="1">
      <c r="A78" s="33">
        <v>14</v>
      </c>
      <c r="B78" s="71" t="s">
        <v>63</v>
      </c>
      <c r="C78" s="72"/>
      <c r="D78" s="72"/>
      <c r="E78" s="72"/>
      <c r="F78" s="72"/>
      <c r="G78" s="73"/>
    </row>
    <row r="79" spans="1:7" ht="25.5">
      <c r="A79" s="44" t="s">
        <v>139</v>
      </c>
      <c r="B79" s="45" t="s">
        <v>64</v>
      </c>
      <c r="C79" s="45" t="s">
        <v>140</v>
      </c>
      <c r="D79" s="46" t="s">
        <v>26</v>
      </c>
      <c r="E79" s="47">
        <v>1720</v>
      </c>
      <c r="F79" s="47"/>
      <c r="G79" s="41">
        <f t="shared" si="0"/>
        <v>0</v>
      </c>
    </row>
    <row r="80" spans="1:7" ht="21" customHeight="1" thickBot="1">
      <c r="A80" s="48">
        <v>15</v>
      </c>
      <c r="B80" s="88" t="s">
        <v>141</v>
      </c>
      <c r="C80" s="89"/>
      <c r="D80" s="89"/>
      <c r="E80" s="89"/>
      <c r="F80" s="89"/>
      <c r="G80" s="90"/>
    </row>
    <row r="81" spans="1:7" ht="66.75" customHeight="1">
      <c r="A81" s="12" t="s">
        <v>142</v>
      </c>
      <c r="B81" s="10" t="s">
        <v>143</v>
      </c>
      <c r="C81" s="11" t="s">
        <v>186</v>
      </c>
      <c r="D81" s="12" t="s">
        <v>23</v>
      </c>
      <c r="E81" s="13">
        <v>5.8</v>
      </c>
      <c r="F81" s="13"/>
      <c r="G81" s="41">
        <f t="shared" si="0"/>
        <v>0</v>
      </c>
    </row>
    <row r="82" spans="1:7" ht="51.75" customHeight="1">
      <c r="A82" s="4" t="s">
        <v>144</v>
      </c>
      <c r="B82" s="6" t="s">
        <v>143</v>
      </c>
      <c r="C82" s="2" t="s">
        <v>187</v>
      </c>
      <c r="D82" s="4" t="s">
        <v>23</v>
      </c>
      <c r="E82" s="5">
        <v>104</v>
      </c>
      <c r="F82" s="5"/>
      <c r="G82" s="41">
        <f t="shared" si="0"/>
        <v>0</v>
      </c>
    </row>
    <row r="83" spans="1:7" ht="41.25" customHeight="1" thickBot="1">
      <c r="A83" s="37" t="s">
        <v>145</v>
      </c>
      <c r="B83" s="40" t="s">
        <v>146</v>
      </c>
      <c r="C83" s="36" t="s">
        <v>188</v>
      </c>
      <c r="D83" s="37" t="s">
        <v>23</v>
      </c>
      <c r="E83" s="38">
        <v>46</v>
      </c>
      <c r="F83" s="38"/>
      <c r="G83" s="41">
        <f t="shared" si="0"/>
        <v>0</v>
      </c>
    </row>
    <row r="84" spans="1:7" ht="18.75" customHeight="1" thickBot="1">
      <c r="A84" s="33">
        <v>16</v>
      </c>
      <c r="B84" s="71" t="s">
        <v>147</v>
      </c>
      <c r="C84" s="72"/>
      <c r="D84" s="72"/>
      <c r="E84" s="72"/>
      <c r="F84" s="72"/>
      <c r="G84" s="73"/>
    </row>
    <row r="85" spans="1:7" ht="51">
      <c r="A85" s="12" t="s">
        <v>148</v>
      </c>
      <c r="B85" s="10" t="s">
        <v>149</v>
      </c>
      <c r="C85" s="11" t="s">
        <v>150</v>
      </c>
      <c r="D85" s="12" t="s">
        <v>23</v>
      </c>
      <c r="E85" s="13">
        <v>104</v>
      </c>
      <c r="F85" s="13"/>
      <c r="G85" s="41">
        <f t="shared" si="0"/>
        <v>0</v>
      </c>
    </row>
    <row r="86" spans="1:7" ht="58.5" customHeight="1" thickBot="1">
      <c r="A86" s="37" t="s">
        <v>151</v>
      </c>
      <c r="B86" s="40" t="s">
        <v>143</v>
      </c>
      <c r="C86" s="36" t="s">
        <v>152</v>
      </c>
      <c r="D86" s="37" t="s">
        <v>23</v>
      </c>
      <c r="E86" s="38">
        <v>104</v>
      </c>
      <c r="F86" s="38"/>
      <c r="G86" s="41">
        <f t="shared" si="0"/>
        <v>0</v>
      </c>
    </row>
    <row r="87" spans="1:7" ht="18.75" customHeight="1" thickBot="1">
      <c r="A87" s="33">
        <v>17</v>
      </c>
      <c r="B87" s="71" t="s">
        <v>153</v>
      </c>
      <c r="C87" s="72"/>
      <c r="D87" s="72"/>
      <c r="E87" s="72"/>
      <c r="F87" s="72"/>
      <c r="G87" s="73"/>
    </row>
    <row r="88" spans="1:7" ht="44.25" customHeight="1">
      <c r="A88" s="12" t="s">
        <v>154</v>
      </c>
      <c r="B88" s="10" t="s">
        <v>44</v>
      </c>
      <c r="C88" s="11" t="s">
        <v>189</v>
      </c>
      <c r="D88" s="12" t="s">
        <v>26</v>
      </c>
      <c r="E88" s="42">
        <v>60</v>
      </c>
      <c r="F88" s="42"/>
      <c r="G88" s="41">
        <f t="shared" si="0"/>
        <v>0</v>
      </c>
    </row>
    <row r="89" spans="1:7" ht="42" customHeight="1">
      <c r="A89" s="4" t="s">
        <v>155</v>
      </c>
      <c r="B89" s="6" t="s">
        <v>57</v>
      </c>
      <c r="C89" s="2" t="s">
        <v>156</v>
      </c>
      <c r="D89" s="4" t="s">
        <v>26</v>
      </c>
      <c r="E89" s="7">
        <v>60</v>
      </c>
      <c r="F89" s="7"/>
      <c r="G89" s="41">
        <f t="shared" si="0"/>
        <v>0</v>
      </c>
    </row>
    <row r="90" spans="1:7" ht="52.5" customHeight="1" thickBot="1">
      <c r="A90" s="37" t="s">
        <v>157</v>
      </c>
      <c r="B90" s="40" t="s">
        <v>111</v>
      </c>
      <c r="C90" s="36" t="s">
        <v>158</v>
      </c>
      <c r="D90" s="37" t="s">
        <v>26</v>
      </c>
      <c r="E90" s="43">
        <v>60</v>
      </c>
      <c r="F90" s="43"/>
      <c r="G90" s="41">
        <f aca="true" t="shared" si="1" ref="G90:G96">E90*F90</f>
        <v>0</v>
      </c>
    </row>
    <row r="91" spans="1:7" ht="18" customHeight="1" thickBot="1">
      <c r="A91" s="33">
        <v>18</v>
      </c>
      <c r="B91" s="71" t="s">
        <v>192</v>
      </c>
      <c r="C91" s="72"/>
      <c r="D91" s="72"/>
      <c r="E91" s="72"/>
      <c r="F91" s="72"/>
      <c r="G91" s="73"/>
    </row>
    <row r="92" spans="1:7" ht="42.75" customHeight="1">
      <c r="A92" s="12" t="s">
        <v>159</v>
      </c>
      <c r="B92" s="10" t="s">
        <v>65</v>
      </c>
      <c r="C92" s="11" t="s">
        <v>190</v>
      </c>
      <c r="D92" s="12" t="s">
        <v>16</v>
      </c>
      <c r="E92" s="13">
        <v>15</v>
      </c>
      <c r="F92" s="13"/>
      <c r="G92" s="41">
        <f t="shared" si="1"/>
        <v>0</v>
      </c>
    </row>
    <row r="93" spans="1:7" ht="41.25" customHeight="1">
      <c r="A93" s="4" t="s">
        <v>160</v>
      </c>
      <c r="B93" s="6" t="s">
        <v>66</v>
      </c>
      <c r="C93" s="2" t="s">
        <v>161</v>
      </c>
      <c r="D93" s="4" t="s">
        <v>16</v>
      </c>
      <c r="E93" s="5">
        <v>22</v>
      </c>
      <c r="F93" s="5"/>
      <c r="G93" s="41">
        <f t="shared" si="1"/>
        <v>0</v>
      </c>
    </row>
    <row r="94" spans="1:7" ht="21.75" customHeight="1" thickBot="1">
      <c r="A94" s="37" t="s">
        <v>162</v>
      </c>
      <c r="B94" s="40" t="s">
        <v>66</v>
      </c>
      <c r="C94" s="36" t="s">
        <v>67</v>
      </c>
      <c r="D94" s="37" t="s">
        <v>16</v>
      </c>
      <c r="E94" s="38">
        <v>3</v>
      </c>
      <c r="F94" s="38"/>
      <c r="G94" s="41">
        <f t="shared" si="1"/>
        <v>0</v>
      </c>
    </row>
    <row r="95" spans="1:7" ht="19.5" customHeight="1" thickBot="1">
      <c r="A95" s="33">
        <v>19</v>
      </c>
      <c r="B95" s="71" t="s">
        <v>68</v>
      </c>
      <c r="C95" s="72"/>
      <c r="D95" s="72"/>
      <c r="E95" s="72"/>
      <c r="F95" s="72"/>
      <c r="G95" s="73"/>
    </row>
    <row r="96" spans="1:7" ht="54.75" customHeight="1" thickBot="1">
      <c r="A96" s="49" t="s">
        <v>163</v>
      </c>
      <c r="B96" s="16" t="s">
        <v>69</v>
      </c>
      <c r="C96" s="17" t="s">
        <v>70</v>
      </c>
      <c r="D96" s="15" t="s">
        <v>26</v>
      </c>
      <c r="E96" s="18">
        <v>135.4</v>
      </c>
      <c r="F96" s="18"/>
      <c r="G96" s="41">
        <f t="shared" si="1"/>
        <v>0</v>
      </c>
    </row>
    <row r="97" spans="1:7" ht="19.5" customHeight="1" thickBot="1">
      <c r="A97" s="71" t="s">
        <v>71</v>
      </c>
      <c r="B97" s="72"/>
      <c r="C97" s="72"/>
      <c r="D97" s="72"/>
      <c r="E97" s="72"/>
      <c r="F97" s="73"/>
      <c r="G97" s="50">
        <f>SUM(G11:G96)</f>
        <v>0</v>
      </c>
    </row>
    <row r="98" spans="1:7" ht="20.25" customHeight="1" thickBot="1">
      <c r="A98" s="71" t="s">
        <v>164</v>
      </c>
      <c r="B98" s="72"/>
      <c r="C98" s="72"/>
      <c r="D98" s="72"/>
      <c r="E98" s="72"/>
      <c r="F98" s="73"/>
      <c r="G98" s="50">
        <f>G97*23%</f>
        <v>0</v>
      </c>
    </row>
    <row r="99" spans="1:7" ht="21.75" customHeight="1">
      <c r="A99" s="94" t="s">
        <v>72</v>
      </c>
      <c r="B99" s="95"/>
      <c r="C99" s="95"/>
      <c r="D99" s="95"/>
      <c r="E99" s="95"/>
      <c r="F99" s="96"/>
      <c r="G99" s="55">
        <f>G97+G98</f>
        <v>0</v>
      </c>
    </row>
    <row r="100" spans="1:7" ht="15">
      <c r="A100" s="56"/>
      <c r="B100" s="57"/>
      <c r="C100" s="57"/>
      <c r="D100" s="57"/>
      <c r="E100" s="58"/>
      <c r="F100" s="58"/>
      <c r="G100" s="59"/>
    </row>
    <row r="101" spans="1:7" ht="15">
      <c r="A101" s="60"/>
      <c r="B101" s="61"/>
      <c r="C101" s="61"/>
      <c r="D101" s="61"/>
      <c r="E101" s="62"/>
      <c r="F101" s="62"/>
      <c r="G101" s="63"/>
    </row>
    <row r="102" spans="1:7" ht="15">
      <c r="A102" s="64"/>
      <c r="B102" s="61"/>
      <c r="C102" s="61"/>
      <c r="D102" s="61"/>
      <c r="E102" s="91" t="s">
        <v>194</v>
      </c>
      <c r="F102" s="91"/>
      <c r="G102" s="92"/>
    </row>
    <row r="103" spans="1:7" ht="15">
      <c r="A103" s="64"/>
      <c r="B103" s="61"/>
      <c r="C103" s="61"/>
      <c r="D103" s="61"/>
      <c r="E103" s="93" t="s">
        <v>195</v>
      </c>
      <c r="F103" s="91"/>
      <c r="G103" s="92"/>
    </row>
    <row r="104" spans="1:7" ht="15">
      <c r="A104" s="64"/>
      <c r="B104" s="61"/>
      <c r="C104" s="61"/>
      <c r="D104" s="61"/>
      <c r="E104" s="91"/>
      <c r="F104" s="91"/>
      <c r="G104" s="92"/>
    </row>
    <row r="105" spans="1:7" ht="15">
      <c r="A105" s="64"/>
      <c r="B105" s="61"/>
      <c r="C105" s="61"/>
      <c r="D105" s="61"/>
      <c r="E105" s="91"/>
      <c r="F105" s="91"/>
      <c r="G105" s="92"/>
    </row>
    <row r="106" spans="1:7" ht="15">
      <c r="A106" s="65"/>
      <c r="B106" s="66"/>
      <c r="C106" s="66"/>
      <c r="D106" s="66"/>
      <c r="E106" s="67"/>
      <c r="F106" s="67"/>
      <c r="G106" s="68"/>
    </row>
  </sheetData>
  <sheetProtection/>
  <mergeCells count="33">
    <mergeCell ref="E102:G102"/>
    <mergeCell ref="E103:G105"/>
    <mergeCell ref="B91:G91"/>
    <mergeCell ref="B95:G95"/>
    <mergeCell ref="A97:F97"/>
    <mergeCell ref="A98:F98"/>
    <mergeCell ref="A99:F99"/>
    <mergeCell ref="B78:G78"/>
    <mergeCell ref="B80:G80"/>
    <mergeCell ref="B84:G84"/>
    <mergeCell ref="B87:G87"/>
    <mergeCell ref="B55:G55"/>
    <mergeCell ref="B64:G64"/>
    <mergeCell ref="B71:G71"/>
    <mergeCell ref="B75:G75"/>
    <mergeCell ref="D6:D8"/>
    <mergeCell ref="E6:E8"/>
    <mergeCell ref="B47:G47"/>
    <mergeCell ref="B52:G52"/>
    <mergeCell ref="B41:G41"/>
    <mergeCell ref="B10:G10"/>
    <mergeCell ref="B12:G12"/>
    <mergeCell ref="B18:G18"/>
    <mergeCell ref="D1:G1"/>
    <mergeCell ref="B24:G24"/>
    <mergeCell ref="B27:G27"/>
    <mergeCell ref="B35:G35"/>
    <mergeCell ref="B2:F2"/>
    <mergeCell ref="B3:F3"/>
    <mergeCell ref="A4:G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2014-04-28T13:54:31Z</dcterms:modified>
  <cp:category/>
  <cp:version/>
  <cp:contentType/>
  <cp:contentStatus/>
</cp:coreProperties>
</file>