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2012'!$A$1:$G$58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<sst xmlns="http://schemas.openxmlformats.org/spreadsheetml/2006/main" count="139" uniqueCount="94">
  <si>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</si>
  <si>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</si>
  <si>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</si>
  <si>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</si>
  <si>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</si>
  <si>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</si>
  <si>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</si>
  <si>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</si>
  <si>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</si>
  <si>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</si>
  <si>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</si>
  <si>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</si>
  <si>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</si>
  <si>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</si>
  <si>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</si>
  <si>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</si>
  <si>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</si>
  <si>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</si>
  <si>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</si>
  <si>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</si>
  <si>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</si>
  <si>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</si>
  <si>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</si>
  <si>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m</t>
  </si>
  <si>
    <t>Zdjęcie tarcz (tablic) znaków drogowych</t>
  </si>
  <si>
    <t>Rozebranie słupków do znaków</t>
  </si>
  <si>
    <t>ODWODNIENIE KORPUSU DROGOWEGO</t>
  </si>
  <si>
    <t>3.2</t>
  </si>
  <si>
    <t>D-03.02.01</t>
  </si>
  <si>
    <t>Przykanaliki deszczowe – roboty montażowe</t>
  </si>
  <si>
    <t>Studzienki ściekowe uliczne i podwórzowe, Fi·500·mm, z osadnikiem bez syfonu</t>
  </si>
  <si>
    <t>5.2</t>
  </si>
  <si>
    <t>5.4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</si>
  <si>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</si>
  <si>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</si>
  <si>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</si>
  <si>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</si>
  <si>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</si>
  <si>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</si>
  <si>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</si>
  <si>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</si>
  <si>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</si>
  <si>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</si>
  <si>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</si>
  <si>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</si>
  <si>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</si>
  <si>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</si>
  <si>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Ścieki z prefabrykowanych elementów betonowych</t>
  </si>
  <si>
    <t>D-08.05.01</t>
  </si>
  <si>
    <t>Ścieki z elementów betonowych, podsypka cementowo-piaskowa,korytko betonowe w miejscach umocnienia rowu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</si>
  <si>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</si>
  <si>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</si>
  <si>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</si>
  <si>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</si>
  <si>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</si>
  <si>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</si>
  <si>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</si>
  <si>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akrylową, linie na skrzyżowaniach i przejściach dla pieszych, malowanie mechaniczne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</si>
  <si>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</si>
  <si>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</si>
  <si>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</si>
  <si>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</si>
  <si>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</si>
  <si>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</si>
  <si>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</si>
  <si>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</si>
  <si>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Bariery ochronne stalowe</t>
  </si>
  <si>
    <t>D-07.05.01</t>
  </si>
  <si>
    <t>Ustawienie barier ochronnych stalowych jednostronnych - przekładkowych</t>
  </si>
  <si>
    <t>Wartość kosztorysowa robót bez podatku VAT</t>
  </si>
  <si>
    <t>Podatek VAT - 23%</t>
  </si>
  <si>
    <t>Ogółem wartość kosztorysowa robót</t>
  </si>
  <si>
    <t>Studnia wlotowo osadnikowa Fi 1500 mm</t>
  </si>
  <si>
    <t>Studzienki wlotowo osadnikowe</t>
  </si>
  <si>
    <t>Oznakowanie poziome jezdni farbą chlorokauczukową, strzałki i inne symbole malowane ręcznie P-17</t>
  </si>
  <si>
    <t>Ustawienie słupków prowadzących U-3</t>
  </si>
  <si>
    <t>na odcinku długości 570 m od km 5+108 do km 5+678</t>
  </si>
  <si>
    <t>Nawierzchnie z mieszanek mineralno-bitumicznych grysowo-żwirowych, warstwa asfaltowa ścieralna, grubości 4·cm - na zjazdach</t>
  </si>
  <si>
    <t>KOSZTORYS OFERTOWY</t>
  </si>
  <si>
    <r>
      <t>Słownie:</t>
    </r>
    <r>
      <rPr>
        <sz val="9"/>
        <rFont val="Times New Roman"/>
        <family val="1"/>
      </rPr>
      <t>………………………………………………………………………………………………………………………………………</t>
    </r>
  </si>
  <si>
    <t>………………………………………………….</t>
  </si>
  <si>
    <t>/podpis i pieczęć upełnomocnionego przedstawiciela  Wykonawcy</t>
  </si>
  <si>
    <t>Przebudowa drogi powiatowej nr 3508W Radom – Dąbrówka Podłężna (II Etap)</t>
  </si>
  <si>
    <t xml:space="preserve"> NAWIERZCHNIE</t>
  </si>
  <si>
    <t>1.2</t>
  </si>
  <si>
    <t>2.1</t>
  </si>
  <si>
    <t>2.2</t>
  </si>
  <si>
    <t>3.1</t>
  </si>
  <si>
    <t>4.1</t>
  </si>
  <si>
    <t>4.2</t>
  </si>
  <si>
    <t>4.3</t>
  </si>
  <si>
    <t>5.1</t>
  </si>
  <si>
    <t>5.3</t>
  </si>
  <si>
    <t>Formularz 2.2. do SIWZ-po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</si>
</sst>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130" zoomScaleSheetLayoutView="130" zoomScalePageLayoutView="0" workbookViewId="0" topLeftCell="A1">
      <selection activeCell="J16" sqref="J16"/>
    </sheetView>
  </sheetViews>
  <sheetFormatPr defaultColWidth="9.140625" defaultRowHeight="14.25" customHeight="1"/>
  <cols>
    <col min="1" max="1" width="7.140625" style="48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27" customHeight="1">
      <c r="F1" s="58" t="s">
        <v>93</v>
      </c>
      <c r="G1" s="58"/>
    </row>
    <row r="2" spans="1:7" ht="20.25" customHeight="1">
      <c r="A2" s="62" t="s">
        <v>78</v>
      </c>
      <c r="B2" s="62"/>
      <c r="C2" s="62"/>
      <c r="D2" s="62"/>
      <c r="E2" s="62"/>
      <c r="F2" s="62"/>
      <c r="G2" s="62"/>
    </row>
    <row r="3" spans="1:7" ht="19.5" customHeight="1">
      <c r="A3" s="63" t="s">
        <v>82</v>
      </c>
      <c r="B3" s="63"/>
      <c r="C3" s="63"/>
      <c r="D3" s="63"/>
      <c r="E3" s="63"/>
      <c r="F3" s="63"/>
      <c r="G3" s="63"/>
    </row>
    <row r="4" spans="1:7" ht="19.5" customHeight="1">
      <c r="A4" s="64" t="s">
        <v>76</v>
      </c>
      <c r="B4" s="64"/>
      <c r="C4" s="64"/>
      <c r="D4" s="64"/>
      <c r="E4" s="64"/>
      <c r="F4" s="64"/>
      <c r="G4" s="64"/>
    </row>
    <row r="5" spans="1:7" ht="13.5" customHeight="1">
      <c r="A5" s="64"/>
      <c r="B5" s="64"/>
      <c r="C5" s="64"/>
      <c r="D5" s="64"/>
      <c r="E5" s="64"/>
      <c r="F5" s="64"/>
      <c r="G5" s="64"/>
    </row>
    <row r="6" spans="1:8" ht="24" customHeight="1">
      <c r="A6" s="65" t="s">
        <v>0</v>
      </c>
      <c r="B6" s="67" t="s">
        <v>1</v>
      </c>
      <c r="C6" s="67" t="s">
        <v>2</v>
      </c>
      <c r="D6" s="67" t="s">
        <v>3</v>
      </c>
      <c r="E6" s="67" t="s">
        <v>4</v>
      </c>
      <c r="F6" s="5" t="s">
        <v>5</v>
      </c>
      <c r="G6" s="5" t="s">
        <v>6</v>
      </c>
      <c r="H6" s="6" t="s">
        <v>7</v>
      </c>
    </row>
    <row r="7" spans="1:8" ht="15" customHeight="1">
      <c r="A7" s="65"/>
      <c r="B7" s="67"/>
      <c r="C7" s="67"/>
      <c r="D7" s="67"/>
      <c r="E7" s="67"/>
      <c r="F7" s="7" t="s">
        <v>8</v>
      </c>
      <c r="G7" s="8" t="s">
        <v>9</v>
      </c>
      <c r="H7" s="6"/>
    </row>
    <row r="8" spans="1:8" ht="11.25">
      <c r="A8" s="42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  <c r="G8" s="9">
        <v>7</v>
      </c>
      <c r="H8" s="6"/>
    </row>
    <row r="9" spans="1:8" ht="21" customHeight="1">
      <c r="A9" s="42" t="s">
        <v>10</v>
      </c>
      <c r="B9" s="4" t="s">
        <v>11</v>
      </c>
      <c r="C9" s="10" t="s">
        <v>12</v>
      </c>
      <c r="D9" s="11"/>
      <c r="E9" s="11"/>
      <c r="F9" s="12"/>
      <c r="G9" s="13"/>
      <c r="H9" s="6"/>
    </row>
    <row r="10" spans="1:8" ht="16.5" customHeight="1">
      <c r="A10" s="42" t="s">
        <v>13</v>
      </c>
      <c r="B10" s="4" t="s">
        <v>14</v>
      </c>
      <c r="C10" s="14" t="s">
        <v>15</v>
      </c>
      <c r="D10" s="15"/>
      <c r="E10" s="15"/>
      <c r="F10" s="16"/>
      <c r="G10" s="17"/>
      <c r="H10" s="6"/>
    </row>
    <row r="11" spans="1:8" ht="39" customHeight="1">
      <c r="A11" s="43" t="s">
        <v>10</v>
      </c>
      <c r="B11" s="18" t="s">
        <v>16</v>
      </c>
      <c r="C11" s="19" t="s">
        <v>17</v>
      </c>
      <c r="D11" s="18" t="s">
        <v>18</v>
      </c>
      <c r="E11" s="20">
        <v>0.57</v>
      </c>
      <c r="F11" s="20"/>
      <c r="G11" s="20">
        <f>E11*F11</f>
        <v>0</v>
      </c>
      <c r="H11" s="21">
        <f>G11</f>
        <v>0</v>
      </c>
    </row>
    <row r="12" spans="1:8" ht="18.75" customHeight="1">
      <c r="A12" s="42" t="s">
        <v>84</v>
      </c>
      <c r="B12" s="4" t="s">
        <v>14</v>
      </c>
      <c r="C12" s="10" t="s">
        <v>20</v>
      </c>
      <c r="D12" s="11"/>
      <c r="E12" s="12"/>
      <c r="F12" s="12"/>
      <c r="G12" s="13"/>
      <c r="H12" s="6"/>
    </row>
    <row r="13" spans="1:8" ht="20.25" customHeight="1">
      <c r="A13" s="43">
        <v>2</v>
      </c>
      <c r="B13" s="18" t="s">
        <v>21</v>
      </c>
      <c r="C13" s="19" t="s">
        <v>24</v>
      </c>
      <c r="D13" s="18" t="s">
        <v>19</v>
      </c>
      <c r="E13" s="20">
        <v>3</v>
      </c>
      <c r="F13" s="20"/>
      <c r="G13" s="20">
        <f aca="true" t="shared" si="0" ref="G13:G49">E13*F13</f>
        <v>0</v>
      </c>
      <c r="H13" s="22"/>
    </row>
    <row r="14" spans="1:8" ht="21.75" customHeight="1">
      <c r="A14" s="43">
        <f>A13+1</f>
        <v>3</v>
      </c>
      <c r="B14" s="23" t="s">
        <v>21</v>
      </c>
      <c r="C14" s="24" t="s">
        <v>25</v>
      </c>
      <c r="D14" s="23" t="s">
        <v>19</v>
      </c>
      <c r="E14" s="25">
        <v>3</v>
      </c>
      <c r="F14" s="25"/>
      <c r="G14" s="20">
        <f t="shared" si="0"/>
        <v>0</v>
      </c>
      <c r="H14" s="22"/>
    </row>
    <row r="15" spans="1:8" ht="19.5" customHeight="1">
      <c r="A15" s="45">
        <v>2</v>
      </c>
      <c r="B15" s="26" t="s">
        <v>11</v>
      </c>
      <c r="C15" s="27" t="s">
        <v>26</v>
      </c>
      <c r="D15" s="28"/>
      <c r="E15" s="29"/>
      <c r="F15" s="29"/>
      <c r="G15" s="20"/>
      <c r="H15" s="6"/>
    </row>
    <row r="16" spans="1:8" ht="19.5" customHeight="1">
      <c r="A16" s="42" t="s">
        <v>85</v>
      </c>
      <c r="B16" s="4" t="s">
        <v>14</v>
      </c>
      <c r="C16" s="31" t="s">
        <v>73</v>
      </c>
      <c r="D16" s="18"/>
      <c r="E16" s="20"/>
      <c r="F16" s="20"/>
      <c r="G16" s="20"/>
      <c r="H16" s="30"/>
    </row>
    <row r="17" spans="1:8" ht="19.5" customHeight="1">
      <c r="A17" s="43">
        <v>4</v>
      </c>
      <c r="B17" s="18" t="s">
        <v>28</v>
      </c>
      <c r="C17" s="19" t="s">
        <v>72</v>
      </c>
      <c r="D17" s="18" t="s">
        <v>19</v>
      </c>
      <c r="E17" s="20">
        <v>1</v>
      </c>
      <c r="F17" s="20"/>
      <c r="G17" s="20">
        <f t="shared" si="0"/>
        <v>0</v>
      </c>
      <c r="H17" s="30"/>
    </row>
    <row r="18" spans="1:8" ht="19.5" customHeight="1">
      <c r="A18" s="42" t="s">
        <v>86</v>
      </c>
      <c r="B18" s="4" t="s">
        <v>14</v>
      </c>
      <c r="C18" s="14" t="s">
        <v>29</v>
      </c>
      <c r="D18" s="32"/>
      <c r="E18" s="33"/>
      <c r="F18" s="33"/>
      <c r="G18" s="20"/>
      <c r="H18" s="30"/>
    </row>
    <row r="19" spans="1:8" ht="26.25" customHeight="1">
      <c r="A19" s="43">
        <v>5</v>
      </c>
      <c r="B19" s="18" t="s">
        <v>28</v>
      </c>
      <c r="C19" s="19" t="s">
        <v>30</v>
      </c>
      <c r="D19" s="18" t="s">
        <v>19</v>
      </c>
      <c r="E19" s="20">
        <v>2</v>
      </c>
      <c r="F19" s="20"/>
      <c r="G19" s="20">
        <f t="shared" si="0"/>
        <v>0</v>
      </c>
      <c r="H19" s="30"/>
    </row>
    <row r="20" spans="1:8" ht="20.25" customHeight="1">
      <c r="A20" s="42">
        <v>3</v>
      </c>
      <c r="B20" s="4" t="s">
        <v>11</v>
      </c>
      <c r="C20" s="10" t="s">
        <v>83</v>
      </c>
      <c r="D20" s="11"/>
      <c r="E20" s="12"/>
      <c r="F20" s="12"/>
      <c r="G20" s="20"/>
      <c r="H20" s="6"/>
    </row>
    <row r="21" spans="1:8" ht="17.25" customHeight="1">
      <c r="A21" s="45" t="s">
        <v>87</v>
      </c>
      <c r="B21" s="26" t="s">
        <v>14</v>
      </c>
      <c r="C21" s="27" t="s">
        <v>33</v>
      </c>
      <c r="D21" s="28"/>
      <c r="E21" s="29"/>
      <c r="F21" s="29"/>
      <c r="G21" s="20"/>
      <c r="H21" s="6"/>
    </row>
    <row r="22" spans="1:8" ht="27.75" customHeight="1">
      <c r="A22" s="44">
        <v>6</v>
      </c>
      <c r="B22" s="23" t="s">
        <v>34</v>
      </c>
      <c r="C22" s="24" t="s">
        <v>35</v>
      </c>
      <c r="D22" s="23" t="s">
        <v>22</v>
      </c>
      <c r="E22" s="25">
        <v>3424.83</v>
      </c>
      <c r="F22" s="25"/>
      <c r="G22" s="20">
        <f t="shared" si="0"/>
        <v>0</v>
      </c>
      <c r="H22" s="22"/>
    </row>
    <row r="23" spans="1:8" ht="41.25" customHeight="1">
      <c r="A23" s="44">
        <f>A22+1</f>
        <v>7</v>
      </c>
      <c r="B23" s="18" t="s">
        <v>34</v>
      </c>
      <c r="C23" s="19" t="s">
        <v>36</v>
      </c>
      <c r="D23" s="18" t="s">
        <v>37</v>
      </c>
      <c r="E23" s="20">
        <v>318.4</v>
      </c>
      <c r="F23" s="20"/>
      <c r="G23" s="20">
        <f t="shared" si="0"/>
        <v>0</v>
      </c>
      <c r="H23" s="22"/>
    </row>
    <row r="24" spans="1:8" ht="41.25" customHeight="1">
      <c r="A24" s="44">
        <f>A23+1</f>
        <v>8</v>
      </c>
      <c r="B24" s="18" t="s">
        <v>34</v>
      </c>
      <c r="C24" s="19" t="s">
        <v>38</v>
      </c>
      <c r="D24" s="18" t="s">
        <v>22</v>
      </c>
      <c r="E24" s="20">
        <v>3367.83</v>
      </c>
      <c r="F24" s="20"/>
      <c r="G24" s="20">
        <f t="shared" si="0"/>
        <v>0</v>
      </c>
      <c r="H24" s="22"/>
    </row>
    <row r="25" spans="1:8" ht="41.25" customHeight="1">
      <c r="A25" s="44">
        <f>A24+1</f>
        <v>9</v>
      </c>
      <c r="B25" s="18" t="s">
        <v>34</v>
      </c>
      <c r="C25" s="19" t="s">
        <v>39</v>
      </c>
      <c r="D25" s="18" t="s">
        <v>22</v>
      </c>
      <c r="E25" s="20">
        <v>3310.83</v>
      </c>
      <c r="F25" s="20"/>
      <c r="G25" s="20">
        <f t="shared" si="0"/>
        <v>0</v>
      </c>
      <c r="H25" s="21">
        <f>SUM(G21:G25)</f>
        <v>0</v>
      </c>
    </row>
    <row r="26" spans="1:8" ht="41.25" customHeight="1">
      <c r="A26" s="44">
        <f>A25+1</f>
        <v>10</v>
      </c>
      <c r="B26" s="18" t="s">
        <v>34</v>
      </c>
      <c r="C26" s="19" t="s">
        <v>77</v>
      </c>
      <c r="D26" s="18" t="s">
        <v>22</v>
      </c>
      <c r="E26" s="20">
        <v>170.5</v>
      </c>
      <c r="F26" s="20"/>
      <c r="G26" s="20">
        <f t="shared" si="0"/>
        <v>0</v>
      </c>
      <c r="H26" s="21">
        <f>SUM(G22:G26)</f>
        <v>0</v>
      </c>
    </row>
    <row r="27" spans="1:8" ht="19.5" customHeight="1">
      <c r="A27" s="42" t="s">
        <v>27</v>
      </c>
      <c r="B27" s="4" t="s">
        <v>14</v>
      </c>
      <c r="C27" s="10" t="s">
        <v>41</v>
      </c>
      <c r="D27" s="11"/>
      <c r="E27" s="12"/>
      <c r="F27" s="12"/>
      <c r="G27" s="20"/>
      <c r="H27" s="21"/>
    </row>
    <row r="28" spans="1:8" ht="37.5" customHeight="1">
      <c r="A28" s="43">
        <v>11</v>
      </c>
      <c r="B28" s="18" t="s">
        <v>42</v>
      </c>
      <c r="C28" s="19" t="s">
        <v>43</v>
      </c>
      <c r="D28" s="18" t="s">
        <v>22</v>
      </c>
      <c r="E28" s="20">
        <v>1041</v>
      </c>
      <c r="F28" s="20"/>
      <c r="G28" s="20">
        <f t="shared" si="0"/>
        <v>0</v>
      </c>
      <c r="H28" s="21">
        <f>G28</f>
        <v>0</v>
      </c>
    </row>
    <row r="29" spans="1:8" ht="16.5" customHeight="1">
      <c r="A29" s="42">
        <v>4</v>
      </c>
      <c r="B29" s="4" t="s">
        <v>11</v>
      </c>
      <c r="C29" s="10" t="s">
        <v>44</v>
      </c>
      <c r="D29" s="11"/>
      <c r="E29" s="12"/>
      <c r="F29" s="12"/>
      <c r="G29" s="20"/>
      <c r="H29" s="6"/>
    </row>
    <row r="30" spans="1:8" ht="16.5" customHeight="1">
      <c r="A30" s="42" t="s">
        <v>88</v>
      </c>
      <c r="B30" s="4" t="s">
        <v>14</v>
      </c>
      <c r="C30" s="10" t="s">
        <v>45</v>
      </c>
      <c r="D30" s="11"/>
      <c r="E30" s="12"/>
      <c r="F30" s="12"/>
      <c r="G30" s="20"/>
      <c r="H30" s="6"/>
    </row>
    <row r="31" spans="1:8" ht="29.25" customHeight="1">
      <c r="A31" s="44">
        <v>12</v>
      </c>
      <c r="B31" s="23" t="s">
        <v>40</v>
      </c>
      <c r="C31" s="24" t="s">
        <v>46</v>
      </c>
      <c r="D31" s="23" t="s">
        <v>22</v>
      </c>
      <c r="E31" s="25">
        <v>1046.5</v>
      </c>
      <c r="F31" s="25"/>
      <c r="G31" s="20">
        <f t="shared" si="0"/>
        <v>0</v>
      </c>
      <c r="H31" s="21">
        <f>G31</f>
        <v>0</v>
      </c>
    </row>
    <row r="32" spans="1:8" ht="18" customHeight="1">
      <c r="A32" s="45" t="s">
        <v>89</v>
      </c>
      <c r="B32" s="26" t="s">
        <v>14</v>
      </c>
      <c r="C32" s="27" t="s">
        <v>47</v>
      </c>
      <c r="D32" s="28"/>
      <c r="E32" s="29"/>
      <c r="F32" s="29"/>
      <c r="G32" s="20"/>
      <c r="H32" s="6"/>
    </row>
    <row r="33" spans="1:8" ht="39" customHeight="1">
      <c r="A33" s="43">
        <v>13</v>
      </c>
      <c r="B33" s="23" t="s">
        <v>48</v>
      </c>
      <c r="C33" s="24" t="s">
        <v>49</v>
      </c>
      <c r="D33" s="18" t="s">
        <v>23</v>
      </c>
      <c r="E33" s="20">
        <v>60</v>
      </c>
      <c r="F33" s="20"/>
      <c r="G33" s="20">
        <f t="shared" si="0"/>
        <v>0</v>
      </c>
      <c r="H33" s="21">
        <f>SUM(G33:G33)</f>
        <v>0</v>
      </c>
    </row>
    <row r="34" spans="1:8" ht="21" customHeight="1">
      <c r="A34" s="42" t="s">
        <v>90</v>
      </c>
      <c r="B34" s="4" t="s">
        <v>14</v>
      </c>
      <c r="C34" s="10" t="s">
        <v>50</v>
      </c>
      <c r="D34" s="11"/>
      <c r="E34" s="12"/>
      <c r="F34" s="12"/>
      <c r="G34" s="20"/>
      <c r="H34" s="6"/>
    </row>
    <row r="35" spans="1:8" ht="21" customHeight="1">
      <c r="A35" s="43">
        <f>A33+1</f>
        <v>14</v>
      </c>
      <c r="B35" s="4"/>
      <c r="C35" s="19" t="s">
        <v>51</v>
      </c>
      <c r="D35" s="18" t="s">
        <v>22</v>
      </c>
      <c r="E35" s="20">
        <v>4.92</v>
      </c>
      <c r="F35" s="20"/>
      <c r="G35" s="20">
        <f t="shared" si="0"/>
        <v>0</v>
      </c>
      <c r="H35" s="6"/>
    </row>
    <row r="36" spans="1:8" ht="29.25" customHeight="1">
      <c r="A36" s="43">
        <f>A35+1</f>
        <v>15</v>
      </c>
      <c r="B36" s="18" t="s">
        <v>52</v>
      </c>
      <c r="C36" s="19" t="s">
        <v>53</v>
      </c>
      <c r="D36" s="18" t="s">
        <v>22</v>
      </c>
      <c r="E36" s="20">
        <v>2949.09</v>
      </c>
      <c r="F36" s="20"/>
      <c r="G36" s="20">
        <f t="shared" si="0"/>
        <v>0</v>
      </c>
      <c r="H36" s="21">
        <f>G36</f>
        <v>0</v>
      </c>
    </row>
    <row r="37" spans="1:8" ht="25.5" customHeight="1">
      <c r="A37" s="42">
        <v>5</v>
      </c>
      <c r="B37" s="4" t="s">
        <v>11</v>
      </c>
      <c r="C37" s="10" t="s">
        <v>54</v>
      </c>
      <c r="D37" s="11"/>
      <c r="E37" s="12"/>
      <c r="F37" s="12"/>
      <c r="G37" s="20"/>
      <c r="H37" s="6"/>
    </row>
    <row r="38" spans="1:8" ht="16.5" customHeight="1">
      <c r="A38" s="42" t="s">
        <v>91</v>
      </c>
      <c r="B38" s="4" t="s">
        <v>14</v>
      </c>
      <c r="C38" s="10" t="s">
        <v>55</v>
      </c>
      <c r="D38" s="11"/>
      <c r="E38" s="12"/>
      <c r="F38" s="12"/>
      <c r="G38" s="20"/>
      <c r="H38" s="6"/>
    </row>
    <row r="39" spans="1:8" ht="39" customHeight="1">
      <c r="A39" s="43">
        <f>A36+1</f>
        <v>16</v>
      </c>
      <c r="B39" s="18" t="s">
        <v>56</v>
      </c>
      <c r="C39" s="19" t="s">
        <v>57</v>
      </c>
      <c r="D39" s="18" t="s">
        <v>22</v>
      </c>
      <c r="E39" s="20">
        <v>18.83</v>
      </c>
      <c r="F39" s="20"/>
      <c r="G39" s="20">
        <f t="shared" si="0"/>
        <v>0</v>
      </c>
      <c r="H39" s="22"/>
    </row>
    <row r="40" spans="1:8" ht="39" customHeight="1">
      <c r="A40" s="43">
        <f>A39+1</f>
        <v>17</v>
      </c>
      <c r="B40" s="18" t="s">
        <v>56</v>
      </c>
      <c r="C40" s="19" t="s">
        <v>58</v>
      </c>
      <c r="D40" s="18" t="s">
        <v>22</v>
      </c>
      <c r="E40" s="20">
        <v>58.39</v>
      </c>
      <c r="F40" s="20"/>
      <c r="G40" s="20">
        <f t="shared" si="0"/>
        <v>0</v>
      </c>
      <c r="H40" s="22"/>
    </row>
    <row r="41" spans="1:8" ht="39" customHeight="1">
      <c r="A41" s="43">
        <f>A40+1</f>
        <v>18</v>
      </c>
      <c r="B41" s="18" t="s">
        <v>56</v>
      </c>
      <c r="C41" s="19" t="s">
        <v>59</v>
      </c>
      <c r="D41" s="18" t="s">
        <v>22</v>
      </c>
      <c r="E41" s="20">
        <v>36.12</v>
      </c>
      <c r="F41" s="20"/>
      <c r="G41" s="20">
        <f t="shared" si="0"/>
        <v>0</v>
      </c>
      <c r="H41" s="22"/>
    </row>
    <row r="42" spans="1:8" ht="39" customHeight="1">
      <c r="A42" s="43">
        <f>A41+1</f>
        <v>19</v>
      </c>
      <c r="B42" s="18" t="s">
        <v>56</v>
      </c>
      <c r="C42" s="19" t="s">
        <v>74</v>
      </c>
      <c r="D42" s="18" t="s">
        <v>22</v>
      </c>
      <c r="E42" s="20">
        <v>6.84</v>
      </c>
      <c r="F42" s="20"/>
      <c r="G42" s="20">
        <f t="shared" si="0"/>
        <v>0</v>
      </c>
      <c r="H42" s="21">
        <f>SUM(G39:G42)</f>
        <v>0</v>
      </c>
    </row>
    <row r="43" spans="1:8" ht="20.25" customHeight="1">
      <c r="A43" s="42" t="s">
        <v>31</v>
      </c>
      <c r="B43" s="4" t="s">
        <v>14</v>
      </c>
      <c r="C43" s="10" t="s">
        <v>60</v>
      </c>
      <c r="D43" s="11"/>
      <c r="E43" s="12"/>
      <c r="F43" s="12"/>
      <c r="G43" s="20"/>
      <c r="H43" s="6"/>
    </row>
    <row r="44" spans="1:8" ht="33" customHeight="1">
      <c r="A44" s="43">
        <f>A42+1</f>
        <v>20</v>
      </c>
      <c r="B44" s="18" t="s">
        <v>61</v>
      </c>
      <c r="C44" s="19" t="s">
        <v>62</v>
      </c>
      <c r="D44" s="18" t="s">
        <v>19</v>
      </c>
      <c r="E44" s="20">
        <v>31</v>
      </c>
      <c r="F44" s="20"/>
      <c r="G44" s="20">
        <f t="shared" si="0"/>
        <v>0</v>
      </c>
      <c r="H44" s="22"/>
    </row>
    <row r="45" spans="1:8" ht="33" customHeight="1">
      <c r="A45" s="43">
        <f>A44+1</f>
        <v>21</v>
      </c>
      <c r="B45" s="18" t="s">
        <v>61</v>
      </c>
      <c r="C45" s="53" t="s">
        <v>63</v>
      </c>
      <c r="D45" s="52" t="s">
        <v>19</v>
      </c>
      <c r="E45" s="51">
        <v>23</v>
      </c>
      <c r="F45" s="51"/>
      <c r="G45" s="20">
        <f t="shared" si="0"/>
        <v>0</v>
      </c>
      <c r="H45" s="22"/>
    </row>
    <row r="46" spans="1:8" ht="29.25" customHeight="1">
      <c r="A46" s="42" t="s">
        <v>92</v>
      </c>
      <c r="B46" s="57" t="s">
        <v>14</v>
      </c>
      <c r="C46" s="66" t="s">
        <v>64</v>
      </c>
      <c r="D46" s="66"/>
      <c r="E46" s="50"/>
      <c r="F46" s="50"/>
      <c r="G46" s="20"/>
      <c r="H46" s="49"/>
    </row>
    <row r="47" spans="1:8" ht="31.5" customHeight="1">
      <c r="A47" s="43">
        <f>A45+1</f>
        <v>22</v>
      </c>
      <c r="B47" s="18" t="s">
        <v>65</v>
      </c>
      <c r="C47" s="54" t="s">
        <v>75</v>
      </c>
      <c r="D47" s="55" t="s">
        <v>19</v>
      </c>
      <c r="E47" s="56">
        <v>12</v>
      </c>
      <c r="F47" s="56"/>
      <c r="G47" s="20">
        <f t="shared" si="0"/>
        <v>0</v>
      </c>
      <c r="H47" s="21">
        <f>G47</f>
        <v>0</v>
      </c>
    </row>
    <row r="48" spans="1:8" ht="21" customHeight="1">
      <c r="A48" s="42" t="s">
        <v>32</v>
      </c>
      <c r="B48" s="4" t="s">
        <v>14</v>
      </c>
      <c r="C48" s="10" t="s">
        <v>66</v>
      </c>
      <c r="D48" s="11"/>
      <c r="E48" s="12"/>
      <c r="F48" s="12"/>
      <c r="G48" s="20"/>
      <c r="H48" s="6"/>
    </row>
    <row r="49" spans="1:8" ht="32.25" customHeight="1">
      <c r="A49" s="43">
        <f>A47+1</f>
        <v>23</v>
      </c>
      <c r="B49" s="18" t="s">
        <v>67</v>
      </c>
      <c r="C49" s="19" t="s">
        <v>68</v>
      </c>
      <c r="D49" s="18" t="s">
        <v>23</v>
      </c>
      <c r="E49" s="20">
        <v>66</v>
      </c>
      <c r="F49" s="20"/>
      <c r="G49" s="20">
        <f t="shared" si="0"/>
        <v>0</v>
      </c>
      <c r="H49" s="21">
        <f>G49</f>
        <v>0</v>
      </c>
    </row>
    <row r="50" spans="1:8" ht="20.25" customHeight="1">
      <c r="A50" s="46" t="s">
        <v>69</v>
      </c>
      <c r="B50" s="34"/>
      <c r="C50" s="35"/>
      <c r="D50" s="35"/>
      <c r="E50" s="35"/>
      <c r="F50" s="36"/>
      <c r="G50" s="37">
        <f>SUM(G11:G49)</f>
        <v>0</v>
      </c>
      <c r="H50" s="22"/>
    </row>
    <row r="51" spans="1:8" ht="20.25" customHeight="1">
      <c r="A51" s="46" t="s">
        <v>70</v>
      </c>
      <c r="B51" s="34"/>
      <c r="C51" s="35"/>
      <c r="D51" s="35"/>
      <c r="E51" s="35"/>
      <c r="F51" s="36"/>
      <c r="G51" s="37">
        <f>G50*23%</f>
        <v>0</v>
      </c>
      <c r="H51" s="22"/>
    </row>
    <row r="52" spans="1:8" ht="20.25" customHeight="1">
      <c r="A52" s="46" t="s">
        <v>71</v>
      </c>
      <c r="B52" s="34"/>
      <c r="C52" s="35"/>
      <c r="D52" s="35"/>
      <c r="E52" s="35"/>
      <c r="F52" s="36"/>
      <c r="G52" s="37">
        <f>G50+G51</f>
        <v>0</v>
      </c>
      <c r="H52" s="22"/>
    </row>
    <row r="53" spans="1:8" ht="12.75" customHeight="1">
      <c r="A53" s="47"/>
      <c r="B53" s="38"/>
      <c r="C53" s="39"/>
      <c r="D53" s="38"/>
      <c r="E53" s="38"/>
      <c r="F53" s="40"/>
      <c r="G53" s="40"/>
      <c r="H53" s="38"/>
    </row>
    <row r="54" spans="1:8" ht="18" customHeight="1">
      <c r="A54" s="60" t="s">
        <v>79</v>
      </c>
      <c r="B54" s="61"/>
      <c r="C54" s="61"/>
      <c r="D54" s="61"/>
      <c r="E54" s="61"/>
      <c r="F54" s="61"/>
      <c r="G54" s="61"/>
      <c r="H54" s="41"/>
    </row>
    <row r="56" spans="5:7" ht="14.25" customHeight="1">
      <c r="E56" s="59" t="s">
        <v>80</v>
      </c>
      <c r="F56" s="59"/>
      <c r="G56" s="59"/>
    </row>
    <row r="57" spans="5:7" ht="14.25" customHeight="1">
      <c r="E57" s="59" t="s">
        <v>81</v>
      </c>
      <c r="F57" s="59"/>
      <c r="G57" s="59"/>
    </row>
    <row r="58" spans="5:7" ht="14.25" customHeight="1">
      <c r="E58" s="59"/>
      <c r="F58" s="59"/>
      <c r="G58" s="59"/>
    </row>
  </sheetData>
  <sheetProtection/>
  <protectedRanges>
    <protectedRange sqref="F11:F49" name="Rozstęp1"/>
    <protectedRange sqref="A54" name="Rozstęp2"/>
  </protectedRanges>
  <mergeCells count="14">
    <mergeCell ref="B6:B7"/>
    <mergeCell ref="A5:G5"/>
    <mergeCell ref="E57:G58"/>
    <mergeCell ref="E6:E7"/>
    <mergeCell ref="F1:G1"/>
    <mergeCell ref="E56:G56"/>
    <mergeCell ref="A54:G54"/>
    <mergeCell ref="A2:G2"/>
    <mergeCell ref="A3:G3"/>
    <mergeCell ref="A4:G4"/>
    <mergeCell ref="A6:A7"/>
    <mergeCell ref="C46:D46"/>
    <mergeCell ref="C6:C7"/>
    <mergeCell ref="D6:D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2013-10-14T10:42:02Z</cp:lastPrinted>
  <dcterms:modified xsi:type="dcterms:W3CDTF">2013-10-22T06:06:43Z</dcterms:modified>
  <cp:category/>
  <cp:version/>
  <cp:contentType/>
  <cp:contentStatus/>
  <cp:revision>3</cp:revision>
</cp:coreProperties>
</file>