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<sst xmlns="http://schemas.openxmlformats.org/spreadsheetml/2006/main" count="120" uniqueCount="96">
  <si>
    <t>Lp.</t>
  </si>
  <si>
    <t>Podstawa wyceny</t>
  </si>
  <si>
    <t>Opis</t>
  </si>
  <si>
    <t>Jedn. miary</t>
  </si>
  <si>
    <t>Ilość</t>
  </si>
  <si>
    <t>Cena</t>
  </si>
  <si>
    <t>zł</t>
  </si>
  <si>
    <t>Wartość</t>
  </si>
  <si>
    <t>(5 x 6)</t>
  </si>
  <si>
    <t>Roboty przygotowawcze 45100000-8</t>
  </si>
  <si>
    <t>1 d.1</t>
  </si>
  <si>
    <t>D.01.01.01</t>
  </si>
  <si>
    <t>km</t>
  </si>
  <si>
    <t>szt</t>
  </si>
  <si>
    <t>Roboty rozbiórkowe</t>
  </si>
  <si>
    <t>4 d.3</t>
  </si>
  <si>
    <t xml:space="preserve">D.01.02.04 </t>
  </si>
  <si>
    <t>Roboty remontowe - cięcie piłą nawierzchni bitumicznych na gł. 25 cm</t>
  </si>
  <si>
    <t>m</t>
  </si>
  <si>
    <t>m2</t>
  </si>
  <si>
    <t xml:space="preserve">D-02.01.01 </t>
  </si>
  <si>
    <t>m3</t>
  </si>
  <si>
    <t>Odwodnienie korpusu drogowego - przepusty pod drogą i skrzyżowaniami</t>
  </si>
  <si>
    <t xml:space="preserve">D.06.02.01 </t>
  </si>
  <si>
    <t>Przepusty na skrzyżowaniach z rur PEHD o średnicy wew 40.0 cm na podsypce z piasku luźno ułożonego gr. 5.0 cm 49.5</t>
  </si>
  <si>
    <t>Zasypanie przepustówz rur PEHD o średnicy wew 40.0 cm pospółką wraz z zagęszczeniem 59.4 - 49.5*0.32</t>
  </si>
  <si>
    <t>Scianki czołowe prefabrykowne betonowe dla przepustów na skrzyżowaniach z rur PEHD o średnicy wew 40.0 cm 5*2</t>
  </si>
  <si>
    <t>szt.</t>
  </si>
  <si>
    <t xml:space="preserve">D.04.01.01 </t>
  </si>
  <si>
    <t>Konstrukcja wzmocnienia nawierzchni</t>
  </si>
  <si>
    <t>D.04.03.01</t>
  </si>
  <si>
    <t>D.05.03.05 b</t>
  </si>
  <si>
    <t>Wyrównanie istniejącej nawierzchni mieszanka mineralno-asfaltową AC 16 W 50/70 dla KR 2, w ilości min 100kg/m2</t>
  </si>
  <si>
    <t>t</t>
  </si>
  <si>
    <t>Skropienie warstwy wyrównawczej emulsją asfaltową szybkorozpadową</t>
  </si>
  <si>
    <t>D.04.07.01</t>
  </si>
  <si>
    <t>Skropienie warstwy podbudowy zasadniczej emulsją asfaltową szybkorozpadową</t>
  </si>
  <si>
    <t>D.05.03.05a</t>
  </si>
  <si>
    <t>Nawierzchnie gruntowe ulepszone - pobocza</t>
  </si>
  <si>
    <t xml:space="preserve">D.05.01.02 </t>
  </si>
  <si>
    <t>Pobocze utwardzone na szerokości 1.0 m kruszywem łamanym 0/31.5 grubość warstwy 10.0 cm</t>
  </si>
  <si>
    <t>Geosiatki</t>
  </si>
  <si>
    <t>D.05.03.26a</t>
  </si>
  <si>
    <t>Ułożenie geosiatki na łączeniu istniejącej i nowej konstrukcji nawierzchni jezdni 500.0</t>
  </si>
  <si>
    <t>Oznakowanie 45233123-7</t>
  </si>
  <si>
    <t xml:space="preserve">D.07.02.01 </t>
  </si>
  <si>
    <t>Słupki do znaków drogowych z rur stalowych zabezpieczone antykoroztjnie wraz z montażem i zabetonowaniem</t>
  </si>
  <si>
    <t xml:space="preserve">D-07.02.01 </t>
  </si>
  <si>
    <t>Pionowe znaki drogowe do usunięcia</t>
  </si>
  <si>
    <t>Oznakowanie poziome</t>
  </si>
  <si>
    <t xml:space="preserve">D-07.01.01 </t>
  </si>
  <si>
    <t>Oznakowanie poziome jezdni farbą chlorokauczukową - malowanie mechaniczne wg projektu Stałej Organizacji Ruchu.</t>
  </si>
  <si>
    <t>Wartość kosztorysowa robót bez podatku VAT</t>
  </si>
  <si>
    <t>Ogółem wartość kosztorysowa robót</t>
  </si>
  <si>
    <t>Podatek VAT 23 %</t>
  </si>
  <si>
    <t>na zamówienie pn.:</t>
  </si>
  <si>
    <t>Pionowe znaki drogowe nowe - zakazu nakazu, ostrzegawcze i informacyjne - wg projektu stałej organizacji ruchu</t>
  </si>
  <si>
    <t xml:space="preserve">  Słownie:</t>
  </si>
  <si>
    <t>…………………………………………………………………………………………………………………….</t>
  </si>
  <si>
    <t>…………………...…...…...…………………….. /podpis i pieczęć upełnomocnionego przedstawiciela  Wykonawcy/</t>
  </si>
  <si>
    <t>3 d.3</t>
  </si>
  <si>
    <t>7 d.3</t>
  </si>
  <si>
    <t>6 d.3</t>
  </si>
  <si>
    <t>2 d.2</t>
  </si>
  <si>
    <t>5 d.3</t>
  </si>
  <si>
    <t>8 d.3</t>
  </si>
  <si>
    <t>9 d.3</t>
  </si>
  <si>
    <t>11 d.4</t>
  </si>
  <si>
    <t>12 d.4</t>
  </si>
  <si>
    <t>13 d.4</t>
  </si>
  <si>
    <t>14 d.4</t>
  </si>
  <si>
    <t>15 d.4</t>
  </si>
  <si>
    <t>17 d.5</t>
  </si>
  <si>
    <t>20 d.7</t>
  </si>
  <si>
    <t>21 d.7</t>
  </si>
  <si>
    <t>Roboty pomiarowe przy robotach liniowych, inwentaryzacja powykonawcza. km 3+800 - 4+550</t>
  </si>
  <si>
    <t>Przebudowa drogi powiatowej nr 3502W Przytyk - Wawrzyszów (VI Etap - Gmina Przytyk)                                                                  na odcinku 750 m od km 3+800 do km 4+550</t>
  </si>
  <si>
    <r>
      <t>m</t>
    </r>
    <r>
      <rPr>
        <vertAlign val="superscript"/>
        <sz val="10"/>
        <color indexed="8"/>
        <rFont val="Arial"/>
        <family val="2"/>
      </rPr>
      <t>2</t>
    </r>
  </si>
  <si>
    <t>Mechaniczne rozebranie podbudowy z tłucznia grubości 20.0 cm z wywozem materiału z rozbiórki poza teren budowy</t>
  </si>
  <si>
    <t xml:space="preserve">Ława fundamentowa z kruszywa łamanego 0/31.5 o wymiarach 0.58x0.40 m pod przepusty na skrzyżowaniach z rur PEHD o średnicy wew 50.0 cm </t>
  </si>
  <si>
    <t xml:space="preserve">Roboty remontowe - rozebranie nawierzchni bitumicznej o średniej grubości 10.0 cm z wywozem materiału z rozbiórki poza teren budowy </t>
  </si>
  <si>
    <t>Podbudowa z kruszywa łamanego 0/30,5 mm (mieszanka optymalna), grubość warstwy po zagęszczeniu 20 cm</t>
  </si>
  <si>
    <t>D.04.04.02</t>
  </si>
  <si>
    <t>Oczyszczenie i skropienie poszerzeń i istniejącej nawierzchni emulsją asfaltową szybkorozpadową 750*5.7+192.99+52,27</t>
  </si>
  <si>
    <t>Podbudowa zasadnicza z betonu asfaltowego AC 16 P 50/70 dla KR 2, grubość warstwy po zagęszczeniu 4.0 cm 750.0*5.6+192.99+52,27</t>
  </si>
  <si>
    <t>Warstwa ścieralna z betonu asfaltowego AC 11 S 50/70 dla KR 3, grubość warstwy po zagęszczeniu 4.0 cm 750*5.5+192.99+52,27</t>
  </si>
  <si>
    <t xml:space="preserve">Mechaniczne profilowanie i zagęszczenie podłoża pod warstwy konstrukcyjne 750 *2 - 15*6 </t>
  </si>
  <si>
    <t>10 d.3</t>
  </si>
  <si>
    <t>16 d.4</t>
  </si>
  <si>
    <t>18 d.5</t>
  </si>
  <si>
    <t>19 d.6</t>
  </si>
  <si>
    <t>22 d.7</t>
  </si>
  <si>
    <t>23 d.8</t>
  </si>
  <si>
    <t xml:space="preserve">Wykonanie wykopu pod projektowany przepusty i ławę wraz z profilowaniem i zagęszczeniem wykopu pod przepusty d=500 mm (powierzchnia wykopu wraz z ławą 1.40 m2) </t>
  </si>
  <si>
    <t>KOSZTORYS OFERTOWY</t>
  </si>
  <si>
    <t>Formularz 2.2 do SIWZ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</si>
</sst>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i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vertAlign val="superscript"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8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31" borderId="9" applyNumberFormat="0" applyFon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0" fillId="0" borderId="14" xfId="0" applyNumberFormat="1" applyBorder="1" applyAlignment="1">
      <alignment vertical="top" wrapText="1"/>
    </xf>
    <xf numFmtId="4" fontId="2" fillId="0" borderId="14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4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top" wrapText="1"/>
    </xf>
    <xf numFmtId="4" fontId="7" fillId="0" borderId="0" xfId="0" applyNumberFormat="1" applyFont="1" applyAlignment="1">
      <alignment horizontal="center" wrapText="1"/>
    </xf>
    <xf numFmtId="0" fontId="2" fillId="0" borderId="15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0" fontId="4" fillId="0" borderId="0" xfId="0" applyFont="1" applyBorder="1" applyAlignment="1">
      <alignment horizontal="center"/>
    </xf>
    <xf numFmtId="4" fontId="0" fillId="0" borderId="20" xfId="0" applyNumberFormat="1" applyBorder="1" applyAlignment="1">
      <alignment/>
    </xf>
    <xf numFmtId="0" fontId="4" fillId="0" borderId="19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G43" sqref="G43"/>
    </sheetView>
  </sheetViews>
  <sheetFormatPr defaultColWidth="9.140625" defaultRowHeight="15"/>
  <cols>
    <col min="1" max="1" width="5.28125" style="0" customWidth="1"/>
    <col min="2" max="2" width="10.140625" style="0" customWidth="1"/>
    <col min="3" max="3" width="40.140625" style="0" customWidth="1"/>
    <col min="4" max="4" width="6.28125" style="0" customWidth="1"/>
    <col min="5" max="5" width="9.421875" style="12" customWidth="1"/>
    <col min="6" max="6" width="10.28125" style="12" customWidth="1"/>
    <col min="7" max="7" width="17.00390625" style="12" customWidth="1"/>
  </cols>
  <sheetData>
    <row r="1" spans="1:7" ht="15">
      <c r="A1" s="32"/>
      <c r="B1" s="33"/>
      <c r="C1" s="33"/>
      <c r="D1" s="33"/>
      <c r="E1" s="34" t="s">
        <v>95</v>
      </c>
      <c r="F1" s="34"/>
      <c r="G1" s="35"/>
    </row>
    <row r="2" spans="1:7" ht="15">
      <c r="A2" s="36"/>
      <c r="B2" s="37" t="s">
        <v>94</v>
      </c>
      <c r="C2" s="37"/>
      <c r="D2" s="37"/>
      <c r="E2" s="37"/>
      <c r="F2" s="37"/>
      <c r="G2" s="38"/>
    </row>
    <row r="3" spans="1:7" ht="15">
      <c r="A3" s="36"/>
      <c r="B3" s="37" t="s">
        <v>55</v>
      </c>
      <c r="C3" s="37"/>
      <c r="D3" s="37"/>
      <c r="E3" s="37"/>
      <c r="F3" s="37"/>
      <c r="G3" s="38"/>
    </row>
    <row r="4" spans="1:7" ht="28.5" customHeight="1">
      <c r="A4" s="39" t="s">
        <v>76</v>
      </c>
      <c r="B4" s="40"/>
      <c r="C4" s="40"/>
      <c r="D4" s="40"/>
      <c r="E4" s="40"/>
      <c r="F4" s="40"/>
      <c r="G4" s="41"/>
    </row>
    <row r="5" spans="1:7" ht="15">
      <c r="A5" s="42"/>
      <c r="B5" s="43"/>
      <c r="C5" s="43"/>
      <c r="D5" s="43"/>
      <c r="E5" s="44"/>
      <c r="F5" s="44"/>
      <c r="G5" s="45"/>
    </row>
    <row r="6" spans="1:7" ht="15">
      <c r="A6" s="20" t="s">
        <v>0</v>
      </c>
      <c r="B6" s="20" t="s">
        <v>1</v>
      </c>
      <c r="C6" s="20" t="s">
        <v>2</v>
      </c>
      <c r="D6" s="20" t="s">
        <v>3</v>
      </c>
      <c r="E6" s="22" t="s">
        <v>4</v>
      </c>
      <c r="F6" s="19" t="s">
        <v>5</v>
      </c>
      <c r="G6" s="19" t="s">
        <v>7</v>
      </c>
    </row>
    <row r="7" spans="1:7" ht="15">
      <c r="A7" s="20"/>
      <c r="B7" s="20"/>
      <c r="C7" s="20"/>
      <c r="D7" s="20"/>
      <c r="E7" s="22"/>
      <c r="F7" s="8" t="s">
        <v>6</v>
      </c>
      <c r="G7" s="8" t="s">
        <v>6</v>
      </c>
    </row>
    <row r="8" spans="1:7" ht="15">
      <c r="A8" s="21"/>
      <c r="B8" s="21"/>
      <c r="C8" s="21"/>
      <c r="D8" s="21"/>
      <c r="E8" s="23"/>
      <c r="F8" s="9"/>
      <c r="G8" s="10" t="s">
        <v>8</v>
      </c>
    </row>
    <row r="9" spans="1:7" ht="15">
      <c r="A9" s="1">
        <v>1</v>
      </c>
      <c r="B9" s="1">
        <v>2</v>
      </c>
      <c r="C9" s="1">
        <v>3</v>
      </c>
      <c r="D9" s="1">
        <v>4</v>
      </c>
      <c r="E9" s="13">
        <v>5</v>
      </c>
      <c r="F9" s="13">
        <v>6</v>
      </c>
      <c r="G9" s="13">
        <v>7</v>
      </c>
    </row>
    <row r="10" spans="1:7" ht="15">
      <c r="A10" s="2">
        <v>1</v>
      </c>
      <c r="B10" s="25" t="s">
        <v>9</v>
      </c>
      <c r="C10" s="26"/>
      <c r="D10" s="26"/>
      <c r="E10" s="5"/>
      <c r="F10" s="5"/>
      <c r="G10" s="6"/>
    </row>
    <row r="11" spans="1:7" ht="43.5" customHeight="1">
      <c r="A11" s="3" t="s">
        <v>10</v>
      </c>
      <c r="B11" s="4" t="s">
        <v>11</v>
      </c>
      <c r="C11" s="4" t="s">
        <v>75</v>
      </c>
      <c r="D11" s="4" t="s">
        <v>12</v>
      </c>
      <c r="E11" s="7">
        <v>0.75</v>
      </c>
      <c r="F11" s="7"/>
      <c r="G11" s="7">
        <f>E11*F11</f>
        <v>0</v>
      </c>
    </row>
    <row r="12" spans="1:7" ht="15">
      <c r="A12" s="2">
        <v>2</v>
      </c>
      <c r="B12" s="25" t="s">
        <v>14</v>
      </c>
      <c r="C12" s="26"/>
      <c r="D12" s="26"/>
      <c r="E12" s="14"/>
      <c r="F12" s="14"/>
      <c r="G12" s="6"/>
    </row>
    <row r="13" spans="1:7" ht="41.25" customHeight="1">
      <c r="A13" s="3" t="s">
        <v>63</v>
      </c>
      <c r="B13" s="4" t="s">
        <v>16</v>
      </c>
      <c r="C13" s="4" t="s">
        <v>17</v>
      </c>
      <c r="D13" s="4" t="s">
        <v>18</v>
      </c>
      <c r="E13" s="7">
        <v>10</v>
      </c>
      <c r="F13" s="7"/>
      <c r="G13" s="7">
        <f>E13*F13</f>
        <v>0</v>
      </c>
    </row>
    <row r="14" spans="1:7" ht="25.5" customHeight="1">
      <c r="A14" s="2">
        <v>3</v>
      </c>
      <c r="B14" s="25" t="s">
        <v>22</v>
      </c>
      <c r="C14" s="26"/>
      <c r="D14" s="26"/>
      <c r="E14" s="14"/>
      <c r="F14" s="14"/>
      <c r="G14" s="6"/>
    </row>
    <row r="15" spans="1:7" ht="62.25" customHeight="1">
      <c r="A15" s="3" t="s">
        <v>60</v>
      </c>
      <c r="B15" s="4" t="s">
        <v>16</v>
      </c>
      <c r="C15" s="4" t="s">
        <v>80</v>
      </c>
      <c r="D15" s="4" t="s">
        <v>19</v>
      </c>
      <c r="E15" s="7">
        <v>7.5</v>
      </c>
      <c r="F15" s="7"/>
      <c r="G15" s="7">
        <f>E15*F15</f>
        <v>0</v>
      </c>
    </row>
    <row r="16" spans="1:7" ht="46.5" customHeight="1">
      <c r="A16" s="3" t="s">
        <v>15</v>
      </c>
      <c r="B16" s="4" t="s">
        <v>16</v>
      </c>
      <c r="C16" s="4" t="s">
        <v>78</v>
      </c>
      <c r="D16" s="4" t="s">
        <v>19</v>
      </c>
      <c r="E16" s="7">
        <v>7.5</v>
      </c>
      <c r="F16" s="7"/>
      <c r="G16" s="7">
        <f aca="true" t="shared" si="0" ref="G16:G22">E16*F16</f>
        <v>0</v>
      </c>
    </row>
    <row r="17" spans="1:7" ht="75" customHeight="1">
      <c r="A17" s="3" t="s">
        <v>64</v>
      </c>
      <c r="B17" s="4" t="s">
        <v>20</v>
      </c>
      <c r="C17" s="4" t="s">
        <v>93</v>
      </c>
      <c r="D17" s="4" t="s">
        <v>21</v>
      </c>
      <c r="E17" s="7">
        <v>18.9</v>
      </c>
      <c r="F17" s="7"/>
      <c r="G17" s="7">
        <f t="shared" si="0"/>
        <v>0</v>
      </c>
    </row>
    <row r="18" spans="1:7" ht="56.25" customHeight="1">
      <c r="A18" s="3" t="s">
        <v>62</v>
      </c>
      <c r="B18" s="4" t="s">
        <v>23</v>
      </c>
      <c r="C18" s="4" t="s">
        <v>79</v>
      </c>
      <c r="D18" s="4" t="s">
        <v>21</v>
      </c>
      <c r="E18" s="7">
        <v>2.09</v>
      </c>
      <c r="F18" s="7"/>
      <c r="G18" s="7">
        <f t="shared" si="0"/>
        <v>0</v>
      </c>
    </row>
    <row r="19" spans="1:7" ht="49.5" customHeight="1">
      <c r="A19" s="3" t="s">
        <v>61</v>
      </c>
      <c r="B19" s="4" t="s">
        <v>23</v>
      </c>
      <c r="C19" s="4" t="s">
        <v>24</v>
      </c>
      <c r="D19" s="4" t="s">
        <v>18</v>
      </c>
      <c r="E19" s="7">
        <v>9</v>
      </c>
      <c r="F19" s="7"/>
      <c r="G19" s="7">
        <f t="shared" si="0"/>
        <v>0</v>
      </c>
    </row>
    <row r="20" spans="1:7" ht="51" customHeight="1">
      <c r="A20" s="3" t="s">
        <v>65</v>
      </c>
      <c r="B20" s="4" t="s">
        <v>23</v>
      </c>
      <c r="C20" s="4" t="s">
        <v>25</v>
      </c>
      <c r="D20" s="4" t="s">
        <v>21</v>
      </c>
      <c r="E20" s="7">
        <v>11.57</v>
      </c>
      <c r="F20" s="7"/>
      <c r="G20" s="7">
        <f t="shared" si="0"/>
        <v>0</v>
      </c>
    </row>
    <row r="21" spans="1:7" ht="48.75" customHeight="1">
      <c r="A21" s="3" t="s">
        <v>66</v>
      </c>
      <c r="B21" s="4" t="s">
        <v>23</v>
      </c>
      <c r="C21" s="4" t="s">
        <v>26</v>
      </c>
      <c r="D21" s="4" t="s">
        <v>27</v>
      </c>
      <c r="E21" s="7">
        <v>2</v>
      </c>
      <c r="F21" s="7"/>
      <c r="G21" s="7">
        <f t="shared" si="0"/>
        <v>0</v>
      </c>
    </row>
    <row r="22" spans="1:7" ht="48.75" customHeight="1">
      <c r="A22" s="3" t="s">
        <v>87</v>
      </c>
      <c r="B22" s="4" t="s">
        <v>82</v>
      </c>
      <c r="C22" s="4" t="s">
        <v>81</v>
      </c>
      <c r="D22" s="4" t="s">
        <v>77</v>
      </c>
      <c r="E22" s="7">
        <v>8.25</v>
      </c>
      <c r="F22" s="7"/>
      <c r="G22" s="7">
        <f t="shared" si="0"/>
        <v>0</v>
      </c>
    </row>
    <row r="23" spans="1:7" ht="15">
      <c r="A23" s="2">
        <v>4</v>
      </c>
      <c r="B23" s="25" t="s">
        <v>29</v>
      </c>
      <c r="C23" s="26"/>
      <c r="D23" s="26"/>
      <c r="E23" s="14"/>
      <c r="F23" s="14"/>
      <c r="G23" s="6"/>
    </row>
    <row r="24" spans="1:7" ht="52.5" customHeight="1">
      <c r="A24" s="3" t="s">
        <v>67</v>
      </c>
      <c r="B24" s="4" t="s">
        <v>30</v>
      </c>
      <c r="C24" s="4" t="s">
        <v>83</v>
      </c>
      <c r="D24" s="4" t="s">
        <v>19</v>
      </c>
      <c r="E24" s="7">
        <v>4520.26</v>
      </c>
      <c r="F24" s="7"/>
      <c r="G24" s="7">
        <f aca="true" t="shared" si="1" ref="G24:G29">E24*F24</f>
        <v>0</v>
      </c>
    </row>
    <row r="25" spans="1:7" ht="56.25" customHeight="1">
      <c r="A25" s="3" t="s">
        <v>68</v>
      </c>
      <c r="B25" s="4" t="s">
        <v>31</v>
      </c>
      <c r="C25" s="4" t="s">
        <v>32</v>
      </c>
      <c r="D25" s="4" t="s">
        <v>33</v>
      </c>
      <c r="E25" s="7">
        <v>747.83</v>
      </c>
      <c r="F25" s="7"/>
      <c r="G25" s="7">
        <f t="shared" si="1"/>
        <v>0</v>
      </c>
    </row>
    <row r="26" spans="1:7" ht="42.75" customHeight="1">
      <c r="A26" s="3" t="s">
        <v>69</v>
      </c>
      <c r="B26" s="4" t="s">
        <v>30</v>
      </c>
      <c r="C26" s="4" t="s">
        <v>34</v>
      </c>
      <c r="D26" s="4" t="s">
        <v>19</v>
      </c>
      <c r="E26" s="7">
        <v>4445.26</v>
      </c>
      <c r="F26" s="7"/>
      <c r="G26" s="7">
        <f t="shared" si="1"/>
        <v>0</v>
      </c>
    </row>
    <row r="27" spans="1:7" ht="57.75" customHeight="1">
      <c r="A27" s="3" t="s">
        <v>70</v>
      </c>
      <c r="B27" s="4" t="s">
        <v>35</v>
      </c>
      <c r="C27" s="4" t="s">
        <v>84</v>
      </c>
      <c r="D27" s="4" t="s">
        <v>19</v>
      </c>
      <c r="E27" s="7">
        <v>4445.26</v>
      </c>
      <c r="F27" s="7"/>
      <c r="G27" s="7">
        <f t="shared" si="1"/>
        <v>0</v>
      </c>
    </row>
    <row r="28" spans="1:7" ht="52.5" customHeight="1">
      <c r="A28" s="3" t="s">
        <v>71</v>
      </c>
      <c r="B28" s="4" t="s">
        <v>30</v>
      </c>
      <c r="C28" s="4" t="s">
        <v>36</v>
      </c>
      <c r="D28" s="4" t="s">
        <v>19</v>
      </c>
      <c r="E28" s="7">
        <v>4370.26</v>
      </c>
      <c r="F28" s="7"/>
      <c r="G28" s="7">
        <f t="shared" si="1"/>
        <v>0</v>
      </c>
    </row>
    <row r="29" spans="1:7" ht="61.5" customHeight="1">
      <c r="A29" s="3" t="s">
        <v>88</v>
      </c>
      <c r="B29" s="4" t="s">
        <v>37</v>
      </c>
      <c r="C29" s="4" t="s">
        <v>85</v>
      </c>
      <c r="D29" s="4" t="s">
        <v>19</v>
      </c>
      <c r="E29" s="7">
        <v>4370.26</v>
      </c>
      <c r="F29" s="7"/>
      <c r="G29" s="7">
        <f t="shared" si="1"/>
        <v>0</v>
      </c>
    </row>
    <row r="30" spans="1:7" ht="15">
      <c r="A30" s="2">
        <v>5</v>
      </c>
      <c r="B30" s="25" t="s">
        <v>38</v>
      </c>
      <c r="C30" s="26"/>
      <c r="D30" s="26"/>
      <c r="E30" s="14"/>
      <c r="F30" s="14"/>
      <c r="G30" s="6"/>
    </row>
    <row r="31" spans="1:7" ht="52.5" customHeight="1">
      <c r="A31" s="3" t="s">
        <v>72</v>
      </c>
      <c r="B31" s="4" t="s">
        <v>28</v>
      </c>
      <c r="C31" s="4" t="s">
        <v>86</v>
      </c>
      <c r="D31" s="4" t="s">
        <v>19</v>
      </c>
      <c r="E31" s="7">
        <v>1410</v>
      </c>
      <c r="F31" s="7"/>
      <c r="G31" s="7">
        <f>E31*F31</f>
        <v>0</v>
      </c>
    </row>
    <row r="32" spans="1:7" ht="52.5" customHeight="1">
      <c r="A32" s="3" t="s">
        <v>89</v>
      </c>
      <c r="B32" s="4" t="s">
        <v>39</v>
      </c>
      <c r="C32" s="4" t="s">
        <v>40</v>
      </c>
      <c r="D32" s="4" t="s">
        <v>19</v>
      </c>
      <c r="E32" s="7">
        <v>1410</v>
      </c>
      <c r="F32" s="7"/>
      <c r="G32" s="7">
        <f>E32*F32</f>
        <v>0</v>
      </c>
    </row>
    <row r="33" spans="1:7" ht="15">
      <c r="A33" s="2">
        <v>6</v>
      </c>
      <c r="B33" s="25" t="s">
        <v>41</v>
      </c>
      <c r="C33" s="26"/>
      <c r="D33" s="26"/>
      <c r="E33" s="14"/>
      <c r="F33" s="14"/>
      <c r="G33" s="6"/>
    </row>
    <row r="34" spans="1:7" ht="45.75" customHeight="1">
      <c r="A34" s="3" t="s">
        <v>90</v>
      </c>
      <c r="B34" s="4" t="s">
        <v>42</v>
      </c>
      <c r="C34" s="4" t="s">
        <v>43</v>
      </c>
      <c r="D34" s="4" t="s">
        <v>19</v>
      </c>
      <c r="E34" s="7">
        <v>670</v>
      </c>
      <c r="F34" s="7"/>
      <c r="G34" s="7">
        <f>E34*F34</f>
        <v>0</v>
      </c>
    </row>
    <row r="35" spans="1:7" ht="15">
      <c r="A35" s="2">
        <v>7</v>
      </c>
      <c r="B35" s="25" t="s">
        <v>44</v>
      </c>
      <c r="C35" s="26"/>
      <c r="D35" s="26"/>
      <c r="E35" s="14"/>
      <c r="F35" s="14"/>
      <c r="G35" s="6"/>
    </row>
    <row r="36" spans="1:7" ht="57" customHeight="1">
      <c r="A36" s="3" t="s">
        <v>73</v>
      </c>
      <c r="B36" s="4" t="s">
        <v>45</v>
      </c>
      <c r="C36" s="4" t="s">
        <v>46</v>
      </c>
      <c r="D36" s="4" t="s">
        <v>13</v>
      </c>
      <c r="E36" s="7">
        <v>5</v>
      </c>
      <c r="F36" s="7"/>
      <c r="G36" s="7">
        <f>E36*F36</f>
        <v>0</v>
      </c>
    </row>
    <row r="37" spans="1:7" ht="57" customHeight="1">
      <c r="A37" s="3" t="s">
        <v>74</v>
      </c>
      <c r="B37" s="4" t="s">
        <v>47</v>
      </c>
      <c r="C37" s="4" t="s">
        <v>56</v>
      </c>
      <c r="D37" s="4" t="s">
        <v>13</v>
      </c>
      <c r="E37" s="7">
        <v>10</v>
      </c>
      <c r="F37" s="7"/>
      <c r="G37" s="7">
        <f>E37*F37</f>
        <v>0</v>
      </c>
    </row>
    <row r="38" spans="1:7" ht="31.5" customHeight="1">
      <c r="A38" s="3" t="s">
        <v>91</v>
      </c>
      <c r="B38" s="4" t="s">
        <v>47</v>
      </c>
      <c r="C38" s="4" t="s">
        <v>48</v>
      </c>
      <c r="D38" s="4" t="s">
        <v>13</v>
      </c>
      <c r="E38" s="7">
        <v>1</v>
      </c>
      <c r="F38" s="7"/>
      <c r="G38" s="7">
        <f>E38*F38</f>
        <v>0</v>
      </c>
    </row>
    <row r="39" spans="1:7" ht="15">
      <c r="A39" s="2">
        <v>8</v>
      </c>
      <c r="B39" s="25" t="s">
        <v>49</v>
      </c>
      <c r="C39" s="26"/>
      <c r="D39" s="26"/>
      <c r="E39" s="5"/>
      <c r="F39" s="5"/>
      <c r="G39" s="6"/>
    </row>
    <row r="40" spans="1:7" ht="47.25" customHeight="1">
      <c r="A40" s="3" t="s">
        <v>92</v>
      </c>
      <c r="B40" s="4" t="s">
        <v>50</v>
      </c>
      <c r="C40" s="4" t="s">
        <v>51</v>
      </c>
      <c r="D40" s="4" t="s">
        <v>19</v>
      </c>
      <c r="E40" s="7">
        <v>128.04</v>
      </c>
      <c r="F40" s="7"/>
      <c r="G40" s="7">
        <f>E40*F40</f>
        <v>0</v>
      </c>
    </row>
    <row r="41" spans="1:7" ht="22.5" customHeight="1">
      <c r="A41" s="25" t="s">
        <v>52</v>
      </c>
      <c r="B41" s="30"/>
      <c r="C41" s="30"/>
      <c r="D41" s="30"/>
      <c r="E41" s="30"/>
      <c r="F41" s="31"/>
      <c r="G41" s="11">
        <f>SUM(G11:G40)</f>
        <v>0</v>
      </c>
    </row>
    <row r="42" spans="1:7" ht="23.25" customHeight="1">
      <c r="A42" s="25" t="s">
        <v>54</v>
      </c>
      <c r="B42" s="30"/>
      <c r="C42" s="30"/>
      <c r="D42" s="30"/>
      <c r="E42" s="30"/>
      <c r="F42" s="31"/>
      <c r="G42" s="11">
        <f>G41*0.23</f>
        <v>0</v>
      </c>
    </row>
    <row r="43" spans="1:7" ht="20.25" customHeight="1">
      <c r="A43" s="25" t="s">
        <v>53</v>
      </c>
      <c r="B43" s="30"/>
      <c r="C43" s="30"/>
      <c r="D43" s="30"/>
      <c r="E43" s="30"/>
      <c r="F43" s="31"/>
      <c r="G43" s="11">
        <f>G41+G42</f>
        <v>0</v>
      </c>
    </row>
    <row r="45" spans="1:7" ht="15">
      <c r="A45" s="27" t="s">
        <v>57</v>
      </c>
      <c r="B45" s="28"/>
      <c r="C45" s="29" t="s">
        <v>58</v>
      </c>
      <c r="D45" s="29"/>
      <c r="E45" s="29"/>
      <c r="F45" s="29"/>
      <c r="G45" s="29"/>
    </row>
    <row r="46" spans="1:7" ht="15">
      <c r="A46" s="15"/>
      <c r="B46" s="18"/>
      <c r="C46" s="18"/>
      <c r="D46" s="18"/>
      <c r="E46" s="18"/>
      <c r="F46" s="18"/>
      <c r="G46" s="18"/>
    </row>
    <row r="47" spans="1:7" ht="15">
      <c r="A47" s="15"/>
      <c r="B47" s="16"/>
      <c r="C47" s="16"/>
      <c r="D47" s="15"/>
      <c r="E47" s="17"/>
      <c r="F47" s="17"/>
      <c r="G47" s="17"/>
    </row>
    <row r="48" spans="1:7" ht="15">
      <c r="A48" s="15"/>
      <c r="B48" s="16"/>
      <c r="C48" s="16"/>
      <c r="D48" s="15"/>
      <c r="E48" s="17"/>
      <c r="F48" s="17"/>
      <c r="G48" s="17"/>
    </row>
    <row r="49" spans="1:7" ht="15">
      <c r="A49" s="15"/>
      <c r="B49" s="16"/>
      <c r="C49" s="16"/>
      <c r="D49" s="15"/>
      <c r="E49" s="24" t="s">
        <v>59</v>
      </c>
      <c r="F49" s="24"/>
      <c r="G49" s="24"/>
    </row>
    <row r="50" spans="1:7" ht="15">
      <c r="A50" s="15"/>
      <c r="B50" s="16"/>
      <c r="C50" s="16"/>
      <c r="D50" s="15"/>
      <c r="E50" s="24"/>
      <c r="F50" s="24"/>
      <c r="G50" s="24"/>
    </row>
    <row r="51" spans="1:7" ht="15">
      <c r="A51" s="15"/>
      <c r="B51" s="16"/>
      <c r="C51" s="16"/>
      <c r="D51" s="15"/>
      <c r="E51" s="24"/>
      <c r="F51" s="24"/>
      <c r="G51" s="24"/>
    </row>
  </sheetData>
  <sheetProtection/>
  <protectedRanges>
    <protectedRange sqref="C45:G46" name="Rozstęp2"/>
    <protectedRange sqref="F11:F40" name="Rozstęp1"/>
  </protectedRanges>
  <mergeCells count="23">
    <mergeCell ref="A4:G4"/>
    <mergeCell ref="A6:A8"/>
    <mergeCell ref="B6:B8"/>
    <mergeCell ref="E1:G1"/>
    <mergeCell ref="A43:F43"/>
    <mergeCell ref="A41:F41"/>
    <mergeCell ref="A42:F42"/>
    <mergeCell ref="B23:D23"/>
    <mergeCell ref="B12:D12"/>
    <mergeCell ref="B10:D10"/>
    <mergeCell ref="B14:D14"/>
    <mergeCell ref="B2:F2"/>
    <mergeCell ref="B3:F3"/>
    <mergeCell ref="C6:C8"/>
    <mergeCell ref="D6:D8"/>
    <mergeCell ref="E6:E8"/>
    <mergeCell ref="E49:G51"/>
    <mergeCell ref="B30:D30"/>
    <mergeCell ref="A45:B45"/>
    <mergeCell ref="C45:G45"/>
    <mergeCell ref="B33:D33"/>
    <mergeCell ref="B39:D39"/>
    <mergeCell ref="B35:D35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2013-10-15T08:59:03Z</cp:lastPrinted>
  <dcterms:created xsi:type="dcterms:W3CDTF">2006-09-22T13:37:51Z</dcterms:created>
  <dcterms:modified xsi:type="dcterms:W3CDTF">2013-10-15T10:55:58Z</dcterms:modified>
  <cp:category/>
  <cp:version/>
  <cp:contentType/>
  <cp:contentStatus/>
</cp:coreProperties>
</file>