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5\Zamówienia poniżej 130 000 PLN\(1) udzielone na podstawie umowy\08 Dostawa znaków\"/>
    </mc:Choice>
  </mc:AlternateContent>
  <xr:revisionPtr revIDLastSave="0" documentId="13_ncr:1_{9BE9664A-0EFF-4083-AED7-73B05B3DBB88}" xr6:coauthVersionLast="47" xr6:coauthVersionMax="47" xr10:uidLastSave="{00000000-0000-0000-0000-000000000000}"/>
  <workbookProtection workbookAlgorithmName="SHA-512" workbookHashValue="CxVPY9u86OHgFIN7LRAZPftex+IOgteqC8I6par3VJDxILfeFNtbQwau1dZJR23GpsB7+Z3czkMGiDa8KINcrw==" workbookSaltValue="o/RvhE1cnLIdD8nWBxd8ug==" workbookSpinCount="100000" lockStructure="1"/>
  <bookViews>
    <workbookView xWindow="-120" yWindow="-120" windowWidth="29040" windowHeight="15720" xr2:uid="{00000000-000D-0000-FFFF-FFFF00000000}"/>
  </bookViews>
  <sheets>
    <sheet name="Specyfikacja" sheetId="1" r:id="rId1"/>
  </sheets>
  <definedNames>
    <definedName name="_Hlk54169640" localSheetId="0">Specyfikacja!$A$4</definedName>
    <definedName name="_xlnm.Print_Area" localSheetId="0">Specyfikacja!$A$1:$J$86</definedName>
    <definedName name="_xlnm.Print_Titles" localSheetId="0">Specyfikacja!$4:$4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4" i="1" l="1"/>
  <c r="J73" i="1"/>
  <c r="J71" i="1"/>
  <c r="J68" i="1"/>
  <c r="J67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10" i="1"/>
  <c r="H76" i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H9" i="1"/>
  <c r="I9" i="1" s="1"/>
  <c r="H8" i="1"/>
  <c r="I8" i="1" s="1"/>
  <c r="H7" i="1"/>
  <c r="I7" i="1" s="1"/>
  <c r="H6" i="1"/>
  <c r="I6" i="1" s="1"/>
  <c r="H5" i="1"/>
  <c r="I5" i="1" s="1"/>
  <c r="J66" i="1" l="1"/>
  <c r="J69" i="1"/>
  <c r="J70" i="1"/>
  <c r="J72" i="1"/>
  <c r="J75" i="1"/>
  <c r="J76" i="1"/>
  <c r="I76" i="1"/>
  <c r="J78" i="1"/>
  <c r="A6" i="1" l="1"/>
  <c r="J5" i="1" l="1"/>
  <c r="J80" i="1" l="1"/>
  <c r="J79" i="1"/>
</calcChain>
</file>

<file path=xl/sharedStrings.xml><?xml version="1.0" encoding="utf-8"?>
<sst xmlns="http://schemas.openxmlformats.org/spreadsheetml/2006/main" count="161" uniqueCount="92">
  <si>
    <t>L.p.</t>
  </si>
  <si>
    <t>Wymiary</t>
  </si>
  <si>
    <t>A-1</t>
  </si>
  <si>
    <t>S</t>
  </si>
  <si>
    <t>A-2</t>
  </si>
  <si>
    <t>A-7</t>
  </si>
  <si>
    <t>Symbol znaku, opis</t>
  </si>
  <si>
    <t>Stawka VAT</t>
  </si>
  <si>
    <t>Ilość
szt.</t>
  </si>
  <si>
    <t>Typ
folii</t>
  </si>
  <si>
    <t>Wartość netto (zł)</t>
  </si>
  <si>
    <t>Kwoata VAT (zł)</t>
  </si>
  <si>
    <t>Wartość brutto (zł)</t>
  </si>
  <si>
    <t>Cena jedn. netto (zł)</t>
  </si>
  <si>
    <t>D-47</t>
  </si>
  <si>
    <t>U-3d</t>
  </si>
  <si>
    <t>A-6b</t>
  </si>
  <si>
    <t>A-6c</t>
  </si>
  <si>
    <t>B-33 (70)</t>
  </si>
  <si>
    <t>1800x600</t>
  </si>
  <si>
    <t>U-3e</t>
  </si>
  <si>
    <t>A-3</t>
  </si>
  <si>
    <t>A-4</t>
  </si>
  <si>
    <t>A-18b</t>
  </si>
  <si>
    <t>A-30</t>
  </si>
  <si>
    <t>D-1</t>
  </si>
  <si>
    <t>D-15</t>
  </si>
  <si>
    <t>D-46</t>
  </si>
  <si>
    <t>Tabliczka T-6</t>
  </si>
  <si>
    <t>Tabliczka T-16</t>
  </si>
  <si>
    <t>U-3b</t>
  </si>
  <si>
    <t>U-3c</t>
  </si>
  <si>
    <t>1200x600</t>
  </si>
  <si>
    <t>80x30</t>
  </si>
  <si>
    <t>A-9</t>
  </si>
  <si>
    <t>A-11</t>
  </si>
  <si>
    <t>A-31</t>
  </si>
  <si>
    <t>D-18</t>
  </si>
  <si>
    <t>E-17a  Maziarze Nowe</t>
  </si>
  <si>
    <t>E-17a  Kotlarka</t>
  </si>
  <si>
    <t>E-17a  Gulin</t>
  </si>
  <si>
    <t>E-17a  Franciszków</t>
  </si>
  <si>
    <t>Tabliczka T-2 (1,5km)</t>
  </si>
  <si>
    <r>
      <t>Tabliczka T-2 (2,5km)</t>
    </r>
    <r>
      <rPr>
        <sz val="12"/>
        <color theme="1"/>
        <rFont val="Calibri"/>
        <family val="2"/>
        <charset val="238"/>
      </rPr>
      <t>]</t>
    </r>
  </si>
  <si>
    <r>
      <t>Tabliczka T-2 (3,5km)</t>
    </r>
    <r>
      <rPr>
        <sz val="12"/>
        <color theme="1"/>
        <rFont val="Calibri"/>
        <family val="2"/>
        <charset val="238"/>
      </rPr>
      <t>]</t>
    </r>
  </si>
  <si>
    <t>Tabliczka T-2 (4,0km)</t>
  </si>
  <si>
    <t>Tabliczka T-2 (4,5km)</t>
  </si>
  <si>
    <r>
      <t>Tabliczka T-2 (5,0km)</t>
    </r>
    <r>
      <rPr>
        <sz val="12"/>
        <color theme="1"/>
        <rFont val="Calibri"/>
        <family val="2"/>
        <charset val="238"/>
      </rPr>
      <t>]</t>
    </r>
  </si>
  <si>
    <t>Tabliczka T-3 (Koniec)</t>
  </si>
  <si>
    <r>
      <t xml:space="preserve">Tabliczka T-4 (3 </t>
    </r>
    <r>
      <rPr>
        <sz val="12"/>
        <color theme="1"/>
        <rFont val="Viner Hand ITC"/>
        <family val="4"/>
      </rPr>
      <t>~</t>
    </r>
    <r>
      <rPr>
        <sz val="15.6"/>
        <color theme="1"/>
        <rFont val="Calibri"/>
        <family val="2"/>
        <charset val="238"/>
      </rPr>
      <t>)</t>
    </r>
  </si>
  <si>
    <t>U-3a</t>
  </si>
  <si>
    <t>U-9a</t>
  </si>
  <si>
    <t>U-9b</t>
  </si>
  <si>
    <t>U-12c słupek blokujący</t>
  </si>
  <si>
    <t>U-21 tablica prowadzaca dwustronna     (bez podstawy)</t>
  </si>
  <si>
    <t xml:space="preserve">Słupki do znaków (z kotwą i kapturkiem wewnętrznym) bez spłaszczeń </t>
  </si>
  <si>
    <t>Naklejki do znaków ozn.zarząd drogi i datę montażu znaku</t>
  </si>
  <si>
    <t>….................................................</t>
  </si>
  <si>
    <t>podpis i pieczęć Wykonawcy</t>
  </si>
  <si>
    <t>B-33 (60)</t>
  </si>
  <si>
    <r>
      <t>B-34 (</t>
    </r>
    <r>
      <rPr>
        <strike/>
        <sz val="12"/>
        <color theme="1"/>
        <rFont val="Calibri"/>
        <family val="2"/>
        <charset val="238"/>
        <scheme val="minor"/>
      </rPr>
      <t>60</t>
    </r>
    <r>
      <rPr>
        <sz val="12"/>
        <color theme="1"/>
        <rFont val="Calibri"/>
        <family val="2"/>
        <charset val="238"/>
        <scheme val="minor"/>
      </rPr>
      <t>)</t>
    </r>
  </si>
  <si>
    <r>
      <t>B-34 (</t>
    </r>
    <r>
      <rPr>
        <strike/>
        <sz val="12"/>
        <color theme="1"/>
        <rFont val="Calibri"/>
        <family val="2"/>
        <charset val="238"/>
        <scheme val="minor"/>
      </rPr>
      <t>70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</si>
  <si>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E-2   </t>
    </r>
    <r>
      <rPr>
        <sz val="12"/>
        <color theme="1"/>
        <rFont val="Wingdings"/>
        <charset val="2"/>
      </rPr>
      <t>ñ</t>
    </r>
    <r>
      <rPr>
        <sz val="12"/>
        <color theme="1"/>
        <rFont val="Calibri"/>
        <family val="2"/>
        <charset val="238"/>
      </rPr>
      <t xml:space="preserve">   Wrzeszczów
        </t>
    </r>
    <r>
      <rPr>
        <sz val="12"/>
        <color theme="1"/>
        <rFont val="Calibri"/>
        <family val="2"/>
        <charset val="238"/>
        <scheme val="minor"/>
      </rPr>
      <t xml:space="preserve">Domaniów  </t>
    </r>
    <r>
      <rPr>
        <sz val="12"/>
        <color theme="1"/>
        <rFont val="Wingdings"/>
        <charset val="2"/>
      </rPr>
      <t>ð</t>
    </r>
  </si>
  <si>
    <r>
      <t xml:space="preserve">E-2  </t>
    </r>
    <r>
      <rPr>
        <sz val="12"/>
        <color theme="1"/>
        <rFont val="Wingdings"/>
        <charset val="2"/>
      </rPr>
      <t>ñ</t>
    </r>
    <r>
      <rPr>
        <sz val="12"/>
        <color theme="1"/>
        <rFont val="Calibri"/>
        <family val="2"/>
        <charset val="238"/>
        <scheme val="minor"/>
      </rPr>
      <t xml:space="preserve">  Orońsko
        Augustów </t>
    </r>
    <r>
      <rPr>
        <sz val="12"/>
        <color theme="1"/>
        <rFont val="Wingdings"/>
        <charset val="2"/>
      </rPr>
      <t>ð</t>
    </r>
  </si>
  <si>
    <r>
      <t xml:space="preserve">E-4   Jedlnia Let. 1 </t>
    </r>
    <r>
      <rPr>
        <sz val="12"/>
        <color theme="1"/>
        <rFont val="Wingdings"/>
        <charset val="2"/>
      </rPr>
      <t>ð</t>
    </r>
  </si>
  <si>
    <r>
      <t xml:space="preserve">E-4   </t>
    </r>
    <r>
      <rPr>
        <sz val="12"/>
        <color theme="1"/>
        <rFont val="Wingdings"/>
        <charset val="2"/>
      </rPr>
      <t xml:space="preserve">ï </t>
    </r>
    <r>
      <rPr>
        <sz val="12"/>
        <color theme="1"/>
        <rFont val="Calibri"/>
        <family val="2"/>
        <charset val="238"/>
      </rPr>
      <t>Jagodno 1</t>
    </r>
  </si>
  <si>
    <r>
      <t xml:space="preserve">E-4   Podkończyce 0,5  </t>
    </r>
    <r>
      <rPr>
        <sz val="12"/>
        <color theme="1"/>
        <rFont val="Wingdings"/>
        <charset val="2"/>
      </rPr>
      <t>ð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</si>
  <si>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 xml:space="preserve">E-4   </t>
    </r>
    <r>
      <rPr>
        <sz val="12"/>
        <color theme="1"/>
        <rFont val="Wingdings"/>
        <charset val="2"/>
      </rPr>
      <t xml:space="preserve">ï </t>
    </r>
    <r>
      <rPr>
        <sz val="12"/>
        <color theme="1"/>
        <rFont val="Calibri"/>
        <family val="2"/>
        <charset val="238"/>
      </rPr>
      <t>Podkończyce 0,5</t>
    </r>
  </si>
  <si>
    <t>E-17a  Józefówek</t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</si>
  <si>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Maziarze Nowe</t>
    </r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</si>
  <si>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Kotlarka</t>
    </r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</si>
  <si>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Gulin</t>
    </r>
  </si>
  <si>
    <r>
      <t xml:space="preserve">E-18a  </t>
    </r>
    <r>
      <rPr>
        <strike/>
        <sz val="12"/>
        <color theme="1"/>
        <rFont val="Calibri"/>
        <family val="2"/>
        <charset val="238"/>
        <scheme val="minor"/>
      </rPr>
      <t>Franciszków</t>
    </r>
  </si>
  <si>
    <t>F-3a Powiat Radomski
        Gmina Kowala</t>
  </si>
  <si>
    <t>F-3a Powiat Radomski
        Gmina Skaryszew</t>
  </si>
  <si>
    <t>F-3b Gmina Kowala</t>
  </si>
  <si>
    <t>F-3b Gmina Wolanów</t>
  </si>
  <si>
    <t>tabliczka T-3 (Piesi)</t>
  </si>
  <si>
    <t>tabliczka T-3 (dot. sam. ciężarowych)</t>
  </si>
  <si>
    <t>tabliczka T-3 (Rampa kolejowa)</t>
  </si>
  <si>
    <t>Tabliczka T-2 (0,5 km)</t>
  </si>
  <si>
    <t>Tabliczka T-3a (Koniec)</t>
  </si>
  <si>
    <t>Dostawa znaków drogowych</t>
  </si>
  <si>
    <t>Specyfikacja Rzeczowo-Finansowa Oferty</t>
  </si>
  <si>
    <t>dł. 3,5 m     ø 60</t>
  </si>
  <si>
    <t>dł. 4,0 m     ø 60</t>
  </si>
  <si>
    <t xml:space="preserve">dł.4,5 m       ø 60 </t>
  </si>
  <si>
    <r>
      <t xml:space="preserve">E-2   </t>
    </r>
    <r>
      <rPr>
        <sz val="12"/>
        <color theme="1"/>
        <rFont val="Wingdings"/>
        <charset val="2"/>
      </rPr>
      <t>ï</t>
    </r>
    <r>
      <rPr>
        <sz val="12"/>
        <color theme="1"/>
        <rFont val="Calibri"/>
        <family val="2"/>
        <charset val="238"/>
      </rPr>
      <t xml:space="preserve">  Ostrołęka
        </t>
    </r>
    <r>
      <rPr>
        <sz val="12"/>
        <color theme="1"/>
        <rFont val="Calibri"/>
        <family val="2"/>
        <charset val="238"/>
        <scheme val="minor"/>
      </rPr>
      <t xml:space="preserve">Wrzeszczów  </t>
    </r>
    <r>
      <rPr>
        <sz val="12"/>
        <color theme="1"/>
        <rFont val="Wingdings"/>
        <charset val="2"/>
      </rPr>
      <t>ð</t>
    </r>
  </si>
  <si>
    <t>E-17a  Dąbrówka Zabłotnia</t>
  </si>
  <si>
    <t>Razem wartość brutto (cena oferty) [zł]</t>
  </si>
  <si>
    <t>Razem wartość podatku VAT [zł]</t>
  </si>
  <si>
    <t>Razem wartość netto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</si>
</sst>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Wingdings"/>
      <charset val="2"/>
    </font>
    <font>
      <strike/>
      <sz val="12"/>
      <color theme="1"/>
      <name val="Calibri"/>
      <family val="2"/>
      <charset val="238"/>
      <scheme val="minor"/>
    </font>
    <font>
      <sz val="12"/>
      <color theme="1"/>
      <name val="Viner Hand ITC"/>
      <family val="4"/>
    </font>
    <font>
      <sz val="15.6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9" fontId="0" fillId="0" borderId="1" xfId="1" applyFont="1" applyBorder="1" applyAlignment="1" applyProtection="1">
      <alignment horizontal="center" vertical="center"/>
      <protection locked="0"/>
    </xf>
    <xf numFmtId="9" fontId="9" fillId="0" borderId="1" xfId="1" applyFont="1" applyBorder="1" applyAlignment="1" applyProtection="1">
      <alignment horizontal="center" vertical="center"/>
      <protection locked="0"/>
    </xf>
    <xf numFmtId="9" fontId="0" fillId="0" borderId="1" xfId="1" applyFont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Alignment="1" applyProtection="1">
      <alignment vertical="center"/>
      <protection locked="0"/>
    </xf>
    <xf numFmtId="164" fontId="9" fillId="0" borderId="1" xfId="2" applyNumberFormat="1" applyFont="1" applyBorder="1" applyAlignment="1" applyProtection="1">
      <alignment vertical="center"/>
      <protection locked="0"/>
    </xf>
    <xf numFmtId="9" fontId="0" fillId="3" borderId="1" xfId="1" applyFont="1" applyFill="1" applyBorder="1" applyAlignment="1" applyProtection="1">
      <alignment horizontal="center" vertical="center"/>
      <protection locked="0"/>
    </xf>
    <xf numFmtId="164" fontId="0" fillId="3" borderId="1" xfId="2" applyNumberFormat="1" applyFont="1" applyFill="1" applyBorder="1" applyAlignment="1" applyProtection="1">
      <alignment vertical="center"/>
      <protection locked="0"/>
    </xf>
    <xf numFmtId="164" fontId="0" fillId="0" borderId="1" xfId="2" applyNumberFormat="1" applyFont="1" applyBorder="1" applyAlignment="1" applyProtection="1">
      <alignment horizontal="right" vertical="center" wrapText="1"/>
      <protection locked="0"/>
    </xf>
    <xf numFmtId="164" fontId="0" fillId="0" borderId="1" xfId="2" applyNumberFormat="1" applyFont="1" applyBorder="1" applyAlignment="1" applyProtection="1">
      <alignment horizontal="right" vertical="center"/>
      <protection locked="0"/>
    </xf>
    <xf numFmtId="4" fontId="7" fillId="0" borderId="2" xfId="2" applyNumberFormat="1" applyFont="1" applyBorder="1" applyAlignment="1" applyProtection="1">
      <alignment vertical="center"/>
    </xf>
    <xf numFmtId="9" fontId="0" fillId="0" borderId="1" xfId="1" applyFont="1" applyFill="1" applyBorder="1" applyAlignment="1" applyProtection="1">
      <alignment horizontal="center" vertical="center"/>
      <protection locked="0"/>
    </xf>
    <xf numFmtId="164" fontId="0" fillId="0" borderId="1" xfId="2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4" fontId="0" fillId="0" borderId="1" xfId="2" applyNumberFormat="1" applyFont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0" xfId="0" applyFont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top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14" fillId="0" borderId="0" xfId="0" applyFont="1" applyAlignment="1" applyProtection="1">
      <alignment horizontal="center" vertical="top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59</xdr:row>
      <xdr:rowOff>14653</xdr:rowOff>
    </xdr:from>
    <xdr:to>
      <xdr:col>1</xdr:col>
      <xdr:colOff>1466117</xdr:colOff>
      <xdr:row>60</xdr:row>
      <xdr:rowOff>1220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24FA87A-9E7B-F433-FEB1-504AE80A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13378228"/>
          <a:ext cx="446942" cy="446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Normal="100" zoomScalePageLayoutView="130" workbookViewId="0">
      <selection activeCell="G5" sqref="G5"/>
    </sheetView>
  </sheetViews>
  <sheetFormatPr defaultRowHeight="15" x14ac:dyDescent="0.25"/>
  <cols>
    <col min="1" max="1" width="4.7109375" style="40" customWidth="1"/>
    <col min="2" max="2" width="36.7109375" style="22" customWidth="1"/>
    <col min="3" max="3" width="10.7109375" style="40" customWidth="1"/>
    <col min="4" max="4" width="4.5703125" style="40" bestFit="1" customWidth="1"/>
    <col min="5" max="5" width="5.7109375" style="40" bestFit="1" customWidth="1"/>
    <col min="6" max="6" width="7.7109375" style="40" customWidth="1"/>
    <col min="7" max="7" width="9.7109375" style="22" customWidth="1"/>
    <col min="8" max="8" width="14.7109375" style="22" customWidth="1"/>
    <col min="9" max="9" width="13.7109375" style="22" customWidth="1"/>
    <col min="10" max="10" width="15.7109375" style="22" customWidth="1"/>
    <col min="11" max="16384" width="9.140625" style="22"/>
  </cols>
  <sheetData>
    <row r="1" spans="1:10" s="15" customFormat="1" x14ac:dyDescent="0.25">
      <c r="A1" s="13" t="s">
        <v>83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15" customFormat="1" ht="15.75" x14ac:dyDescent="0.25">
      <c r="A2" s="16" t="s">
        <v>82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5" customFormat="1" x14ac:dyDescent="0.25">
      <c r="A3" s="17"/>
      <c r="B3" s="18"/>
      <c r="C3" s="18"/>
      <c r="D3" s="18"/>
      <c r="E3" s="18"/>
      <c r="F3" s="18"/>
      <c r="G3" s="19"/>
      <c r="H3" s="19"/>
      <c r="I3" s="19"/>
      <c r="J3" s="19"/>
    </row>
    <row r="4" spans="1:10" ht="25.5" x14ac:dyDescent="0.25">
      <c r="A4" s="20" t="s">
        <v>0</v>
      </c>
      <c r="B4" s="21" t="s">
        <v>6</v>
      </c>
      <c r="C4" s="21" t="s">
        <v>1</v>
      </c>
      <c r="D4" s="21" t="s">
        <v>9</v>
      </c>
      <c r="E4" s="21" t="s">
        <v>8</v>
      </c>
      <c r="F4" s="21" t="s">
        <v>7</v>
      </c>
      <c r="G4" s="21" t="s">
        <v>13</v>
      </c>
      <c r="H4" s="21" t="s">
        <v>10</v>
      </c>
      <c r="I4" s="21" t="s">
        <v>11</v>
      </c>
      <c r="J4" s="21" t="s">
        <v>12</v>
      </c>
    </row>
    <row r="5" spans="1:10" ht="15.75" x14ac:dyDescent="0.25">
      <c r="A5" s="23">
        <v>1</v>
      </c>
      <c r="B5" s="24" t="s">
        <v>2</v>
      </c>
      <c r="C5" s="23" t="s">
        <v>3</v>
      </c>
      <c r="D5" s="23">
        <v>1</v>
      </c>
      <c r="E5" s="23">
        <v>45</v>
      </c>
      <c r="F5" s="1">
        <v>0.23</v>
      </c>
      <c r="G5" s="4"/>
      <c r="H5" s="25">
        <f>ROUND(E5*ROUND(G5,2),2)</f>
        <v>0</v>
      </c>
      <c r="I5" s="25">
        <f>ROUND(H5*F5,2)</f>
        <v>0</v>
      </c>
      <c r="J5" s="25">
        <f>H5+I5</f>
        <v>0</v>
      </c>
    </row>
    <row r="6" spans="1:10" ht="16.5" customHeight="1" x14ac:dyDescent="0.25">
      <c r="A6" s="23">
        <f>A5+1</f>
        <v>2</v>
      </c>
      <c r="B6" s="24" t="s">
        <v>4</v>
      </c>
      <c r="C6" s="23" t="s">
        <v>3</v>
      </c>
      <c r="D6" s="23">
        <v>1</v>
      </c>
      <c r="E6" s="23">
        <v>25</v>
      </c>
      <c r="F6" s="1">
        <v>0.23</v>
      </c>
      <c r="G6" s="4"/>
      <c r="H6" s="25">
        <f t="shared" ref="H6:H65" si="0">ROUND(E6*ROUND(G6,2),2)</f>
        <v>0</v>
      </c>
      <c r="I6" s="25">
        <f t="shared" ref="I6:I65" si="1">ROUND(H6*F6,2)</f>
        <v>0</v>
      </c>
      <c r="J6" s="25">
        <f t="shared" ref="J6:J69" si="2">H6+I6</f>
        <v>0</v>
      </c>
    </row>
    <row r="7" spans="1:10" ht="16.5" customHeight="1" x14ac:dyDescent="0.25">
      <c r="A7" s="23">
        <v>3</v>
      </c>
      <c r="B7" s="24" t="s">
        <v>21</v>
      </c>
      <c r="C7" s="23" t="s">
        <v>3</v>
      </c>
      <c r="D7" s="23">
        <v>1</v>
      </c>
      <c r="E7" s="23">
        <v>20</v>
      </c>
      <c r="F7" s="1">
        <v>0.23</v>
      </c>
      <c r="G7" s="4"/>
      <c r="H7" s="25">
        <f t="shared" si="0"/>
        <v>0</v>
      </c>
      <c r="I7" s="25">
        <f t="shared" si="1"/>
        <v>0</v>
      </c>
      <c r="J7" s="25">
        <f t="shared" si="2"/>
        <v>0</v>
      </c>
    </row>
    <row r="8" spans="1:10" ht="16.5" customHeight="1" x14ac:dyDescent="0.25">
      <c r="A8" s="23">
        <v>4</v>
      </c>
      <c r="B8" s="24" t="s">
        <v>22</v>
      </c>
      <c r="C8" s="23" t="s">
        <v>3</v>
      </c>
      <c r="D8" s="23">
        <v>1</v>
      </c>
      <c r="E8" s="23">
        <v>15</v>
      </c>
      <c r="F8" s="1">
        <v>0.23</v>
      </c>
      <c r="G8" s="4"/>
      <c r="H8" s="25">
        <f t="shared" si="0"/>
        <v>0</v>
      </c>
      <c r="I8" s="25">
        <f t="shared" si="1"/>
        <v>0</v>
      </c>
      <c r="J8" s="25">
        <f t="shared" si="2"/>
        <v>0</v>
      </c>
    </row>
    <row r="9" spans="1:10" ht="15.75" x14ac:dyDescent="0.25">
      <c r="A9" s="26">
        <v>5</v>
      </c>
      <c r="B9" s="27" t="s">
        <v>16</v>
      </c>
      <c r="C9" s="26" t="s">
        <v>3</v>
      </c>
      <c r="D9" s="26">
        <v>1</v>
      </c>
      <c r="E9" s="26">
        <v>4</v>
      </c>
      <c r="F9" s="6">
        <v>0.23</v>
      </c>
      <c r="G9" s="7"/>
      <c r="H9" s="25">
        <f t="shared" si="0"/>
        <v>0</v>
      </c>
      <c r="I9" s="25">
        <f t="shared" si="1"/>
        <v>0</v>
      </c>
      <c r="J9" s="25">
        <f t="shared" si="2"/>
        <v>0</v>
      </c>
    </row>
    <row r="10" spans="1:10" s="30" customFormat="1" ht="15.75" x14ac:dyDescent="0.25">
      <c r="A10" s="28">
        <v>6</v>
      </c>
      <c r="B10" s="29" t="s">
        <v>17</v>
      </c>
      <c r="C10" s="28" t="s">
        <v>3</v>
      </c>
      <c r="D10" s="28">
        <v>1</v>
      </c>
      <c r="E10" s="28">
        <v>4</v>
      </c>
      <c r="F10" s="2">
        <v>0.23</v>
      </c>
      <c r="G10" s="5"/>
      <c r="H10" s="25">
        <f t="shared" si="0"/>
        <v>0</v>
      </c>
      <c r="I10" s="25">
        <f t="shared" si="1"/>
        <v>0</v>
      </c>
      <c r="J10" s="25">
        <f t="shared" si="2"/>
        <v>0</v>
      </c>
    </row>
    <row r="11" spans="1:10" s="34" customFormat="1" ht="15.75" x14ac:dyDescent="0.25">
      <c r="A11" s="31">
        <v>7</v>
      </c>
      <c r="B11" s="32" t="s">
        <v>5</v>
      </c>
      <c r="C11" s="31" t="s">
        <v>3</v>
      </c>
      <c r="D11" s="33">
        <v>2</v>
      </c>
      <c r="E11" s="31">
        <v>20</v>
      </c>
      <c r="F11" s="11">
        <v>0.23</v>
      </c>
      <c r="G11" s="12"/>
      <c r="H11" s="25">
        <f t="shared" si="0"/>
        <v>0</v>
      </c>
      <c r="I11" s="25">
        <f t="shared" si="1"/>
        <v>0</v>
      </c>
      <c r="J11" s="25">
        <f t="shared" si="2"/>
        <v>0</v>
      </c>
    </row>
    <row r="12" spans="1:10" ht="15.75" x14ac:dyDescent="0.25">
      <c r="A12" s="23">
        <v>8</v>
      </c>
      <c r="B12" s="24" t="s">
        <v>34</v>
      </c>
      <c r="C12" s="23" t="s">
        <v>3</v>
      </c>
      <c r="D12" s="23">
        <v>1</v>
      </c>
      <c r="E12" s="23">
        <v>5</v>
      </c>
      <c r="F12" s="1">
        <v>0.23</v>
      </c>
      <c r="G12" s="4"/>
      <c r="H12" s="25">
        <f t="shared" si="0"/>
        <v>0</v>
      </c>
      <c r="I12" s="25">
        <f t="shared" si="1"/>
        <v>0</v>
      </c>
      <c r="J12" s="25">
        <f t="shared" si="2"/>
        <v>0</v>
      </c>
    </row>
    <row r="13" spans="1:10" ht="15.75" x14ac:dyDescent="0.25">
      <c r="A13" s="23">
        <v>9</v>
      </c>
      <c r="B13" s="24" t="s">
        <v>35</v>
      </c>
      <c r="C13" s="23" t="s">
        <v>3</v>
      </c>
      <c r="D13" s="23">
        <v>1</v>
      </c>
      <c r="E13" s="23">
        <v>1</v>
      </c>
      <c r="F13" s="1">
        <v>0.23</v>
      </c>
      <c r="G13" s="4"/>
      <c r="H13" s="25">
        <f t="shared" si="0"/>
        <v>0</v>
      </c>
      <c r="I13" s="25">
        <f t="shared" si="1"/>
        <v>0</v>
      </c>
      <c r="J13" s="25">
        <f t="shared" si="2"/>
        <v>0</v>
      </c>
    </row>
    <row r="14" spans="1:10" ht="15.75" x14ac:dyDescent="0.25">
      <c r="A14" s="23">
        <v>10</v>
      </c>
      <c r="B14" s="24" t="s">
        <v>23</v>
      </c>
      <c r="C14" s="23" t="s">
        <v>3</v>
      </c>
      <c r="D14" s="23">
        <v>1</v>
      </c>
      <c r="E14" s="23">
        <v>40</v>
      </c>
      <c r="F14" s="1">
        <v>0.23</v>
      </c>
      <c r="G14" s="4"/>
      <c r="H14" s="25">
        <f t="shared" si="0"/>
        <v>0</v>
      </c>
      <c r="I14" s="25">
        <f t="shared" si="1"/>
        <v>0</v>
      </c>
      <c r="J14" s="25">
        <f t="shared" si="2"/>
        <v>0</v>
      </c>
    </row>
    <row r="15" spans="1:10" ht="15.75" x14ac:dyDescent="0.25">
      <c r="A15" s="23">
        <v>11</v>
      </c>
      <c r="B15" s="24" t="s">
        <v>24</v>
      </c>
      <c r="C15" s="23" t="s">
        <v>3</v>
      </c>
      <c r="D15" s="23">
        <v>1</v>
      </c>
      <c r="E15" s="23">
        <v>2</v>
      </c>
      <c r="F15" s="1">
        <v>0.23</v>
      </c>
      <c r="G15" s="4"/>
      <c r="H15" s="25">
        <f t="shared" si="0"/>
        <v>0</v>
      </c>
      <c r="I15" s="25">
        <f t="shared" si="1"/>
        <v>0</v>
      </c>
      <c r="J15" s="25">
        <f t="shared" si="2"/>
        <v>0</v>
      </c>
    </row>
    <row r="16" spans="1:10" ht="15.75" x14ac:dyDescent="0.25">
      <c r="A16" s="23">
        <v>12</v>
      </c>
      <c r="B16" s="24" t="s">
        <v>36</v>
      </c>
      <c r="C16" s="23" t="s">
        <v>3</v>
      </c>
      <c r="D16" s="23">
        <v>1</v>
      </c>
      <c r="E16" s="23">
        <v>6</v>
      </c>
      <c r="F16" s="1">
        <v>0.23</v>
      </c>
      <c r="G16" s="4"/>
      <c r="H16" s="25">
        <f t="shared" si="0"/>
        <v>0</v>
      </c>
      <c r="I16" s="25">
        <f t="shared" si="1"/>
        <v>0</v>
      </c>
      <c r="J16" s="25">
        <f t="shared" si="2"/>
        <v>0</v>
      </c>
    </row>
    <row r="17" spans="1:10" ht="15.75" x14ac:dyDescent="0.25">
      <c r="A17" s="23">
        <v>13</v>
      </c>
      <c r="B17" s="24" t="s">
        <v>59</v>
      </c>
      <c r="C17" s="23" t="s">
        <v>3</v>
      </c>
      <c r="D17" s="23">
        <v>1</v>
      </c>
      <c r="E17" s="23">
        <v>8</v>
      </c>
      <c r="F17" s="1">
        <v>0.23</v>
      </c>
      <c r="G17" s="4"/>
      <c r="H17" s="25">
        <f t="shared" si="0"/>
        <v>0</v>
      </c>
      <c r="I17" s="25">
        <f t="shared" si="1"/>
        <v>0</v>
      </c>
      <c r="J17" s="25">
        <f t="shared" si="2"/>
        <v>0</v>
      </c>
    </row>
    <row r="18" spans="1:10" ht="15.75" x14ac:dyDescent="0.25">
      <c r="A18" s="23">
        <v>14</v>
      </c>
      <c r="B18" s="24" t="s">
        <v>18</v>
      </c>
      <c r="C18" s="23" t="s">
        <v>3</v>
      </c>
      <c r="D18" s="23">
        <v>1</v>
      </c>
      <c r="E18" s="23">
        <v>15</v>
      </c>
      <c r="F18" s="1">
        <v>0.23</v>
      </c>
      <c r="G18" s="4"/>
      <c r="H18" s="25">
        <f t="shared" si="0"/>
        <v>0</v>
      </c>
      <c r="I18" s="25">
        <f t="shared" si="1"/>
        <v>0</v>
      </c>
      <c r="J18" s="25">
        <f t="shared" si="2"/>
        <v>0</v>
      </c>
    </row>
    <row r="19" spans="1:10" ht="15.75" x14ac:dyDescent="0.25">
      <c r="A19" s="23">
        <v>15</v>
      </c>
      <c r="B19" s="24" t="s">
        <v>60</v>
      </c>
      <c r="C19" s="23" t="s">
        <v>3</v>
      </c>
      <c r="D19" s="23">
        <v>1</v>
      </c>
      <c r="E19" s="23">
        <v>3</v>
      </c>
      <c r="F19" s="1">
        <v>0.23</v>
      </c>
      <c r="G19" s="4"/>
      <c r="H19" s="25">
        <f t="shared" si="0"/>
        <v>0</v>
      </c>
      <c r="I19" s="25">
        <f t="shared" si="1"/>
        <v>0</v>
      </c>
      <c r="J19" s="25">
        <f t="shared" si="2"/>
        <v>0</v>
      </c>
    </row>
    <row r="20" spans="1:10" ht="15.75" x14ac:dyDescent="0.25">
      <c r="A20" s="23">
        <v>16</v>
      </c>
      <c r="B20" s="24" t="s">
        <v>61</v>
      </c>
      <c r="C20" s="23" t="s">
        <v>3</v>
      </c>
      <c r="D20" s="23">
        <v>1</v>
      </c>
      <c r="E20" s="23">
        <v>1</v>
      </c>
      <c r="F20" s="1">
        <v>0.23</v>
      </c>
      <c r="G20" s="4"/>
      <c r="H20" s="25">
        <f t="shared" si="0"/>
        <v>0</v>
      </c>
      <c r="I20" s="25">
        <f t="shared" si="1"/>
        <v>0</v>
      </c>
      <c r="J20" s="25">
        <f t="shared" si="2"/>
        <v>0</v>
      </c>
    </row>
    <row r="21" spans="1:10" ht="15.75" x14ac:dyDescent="0.25">
      <c r="A21" s="23">
        <v>17</v>
      </c>
      <c r="B21" s="24" t="s">
        <v>25</v>
      </c>
      <c r="C21" s="23" t="s">
        <v>3</v>
      </c>
      <c r="D21" s="23">
        <v>1</v>
      </c>
      <c r="E21" s="23">
        <v>6</v>
      </c>
      <c r="F21" s="1">
        <v>0.23</v>
      </c>
      <c r="G21" s="4"/>
      <c r="H21" s="25">
        <f t="shared" si="0"/>
        <v>0</v>
      </c>
      <c r="I21" s="25">
        <f t="shared" si="1"/>
        <v>0</v>
      </c>
      <c r="J21" s="25">
        <f t="shared" si="2"/>
        <v>0</v>
      </c>
    </row>
    <row r="22" spans="1:10" ht="15.75" x14ac:dyDescent="0.25">
      <c r="A22" s="23">
        <v>18</v>
      </c>
      <c r="B22" s="24" t="s">
        <v>26</v>
      </c>
      <c r="C22" s="23" t="s">
        <v>3</v>
      </c>
      <c r="D22" s="23">
        <v>1</v>
      </c>
      <c r="E22" s="23">
        <v>10</v>
      </c>
      <c r="F22" s="1">
        <v>0.23</v>
      </c>
      <c r="G22" s="4"/>
      <c r="H22" s="25">
        <f t="shared" si="0"/>
        <v>0</v>
      </c>
      <c r="I22" s="25">
        <f t="shared" si="1"/>
        <v>0</v>
      </c>
      <c r="J22" s="25">
        <f t="shared" si="2"/>
        <v>0</v>
      </c>
    </row>
    <row r="23" spans="1:10" ht="15.75" x14ac:dyDescent="0.25">
      <c r="A23" s="23">
        <v>19</v>
      </c>
      <c r="B23" s="24" t="s">
        <v>37</v>
      </c>
      <c r="C23" s="23" t="s">
        <v>3</v>
      </c>
      <c r="D23" s="23">
        <v>1</v>
      </c>
      <c r="E23" s="23">
        <v>6</v>
      </c>
      <c r="F23" s="1">
        <v>0.23</v>
      </c>
      <c r="G23" s="4"/>
      <c r="H23" s="25">
        <f t="shared" si="0"/>
        <v>0</v>
      </c>
      <c r="I23" s="25">
        <f t="shared" si="1"/>
        <v>0</v>
      </c>
      <c r="J23" s="25">
        <f t="shared" si="2"/>
        <v>0</v>
      </c>
    </row>
    <row r="24" spans="1:10" ht="15.75" x14ac:dyDescent="0.25">
      <c r="A24" s="23">
        <v>20</v>
      </c>
      <c r="B24" s="24" t="s">
        <v>27</v>
      </c>
      <c r="C24" s="23" t="s">
        <v>3</v>
      </c>
      <c r="D24" s="23">
        <v>1</v>
      </c>
      <c r="E24" s="23">
        <v>30</v>
      </c>
      <c r="F24" s="1">
        <v>0.23</v>
      </c>
      <c r="G24" s="4"/>
      <c r="H24" s="25">
        <f t="shared" si="0"/>
        <v>0</v>
      </c>
      <c r="I24" s="25">
        <f t="shared" si="1"/>
        <v>0</v>
      </c>
      <c r="J24" s="25">
        <f t="shared" si="2"/>
        <v>0</v>
      </c>
    </row>
    <row r="25" spans="1:10" ht="15.75" x14ac:dyDescent="0.25">
      <c r="A25" s="23">
        <v>21</v>
      </c>
      <c r="B25" s="24" t="s">
        <v>14</v>
      </c>
      <c r="C25" s="23" t="s">
        <v>3</v>
      </c>
      <c r="D25" s="23">
        <v>1</v>
      </c>
      <c r="E25" s="23">
        <v>30</v>
      </c>
      <c r="F25" s="1">
        <v>0.23</v>
      </c>
      <c r="G25" s="4"/>
      <c r="H25" s="25">
        <f t="shared" si="0"/>
        <v>0</v>
      </c>
      <c r="I25" s="25">
        <f t="shared" si="1"/>
        <v>0</v>
      </c>
      <c r="J25" s="25">
        <f t="shared" si="2"/>
        <v>0</v>
      </c>
    </row>
    <row r="26" spans="1:10" ht="31.5" x14ac:dyDescent="0.25">
      <c r="A26" s="23">
        <v>22</v>
      </c>
      <c r="B26" s="38" t="s">
        <v>62</v>
      </c>
      <c r="C26" s="23" t="s">
        <v>3</v>
      </c>
      <c r="D26" s="23">
        <v>1</v>
      </c>
      <c r="E26" s="23">
        <v>1</v>
      </c>
      <c r="F26" s="1">
        <v>0.23</v>
      </c>
      <c r="G26" s="9"/>
      <c r="H26" s="25">
        <f t="shared" si="0"/>
        <v>0</v>
      </c>
      <c r="I26" s="25">
        <f t="shared" si="1"/>
        <v>0</v>
      </c>
      <c r="J26" s="25">
        <f t="shared" si="2"/>
        <v>0</v>
      </c>
    </row>
    <row r="27" spans="1:10" ht="31.5" x14ac:dyDescent="0.25">
      <c r="A27" s="23">
        <v>23</v>
      </c>
      <c r="B27" s="36" t="s">
        <v>87</v>
      </c>
      <c r="C27" s="23" t="s">
        <v>3</v>
      </c>
      <c r="D27" s="23">
        <v>1</v>
      </c>
      <c r="E27" s="23">
        <v>1</v>
      </c>
      <c r="F27" s="1">
        <v>0.23</v>
      </c>
      <c r="G27" s="9"/>
      <c r="H27" s="25">
        <f t="shared" si="0"/>
        <v>0</v>
      </c>
      <c r="I27" s="25">
        <f t="shared" si="1"/>
        <v>0</v>
      </c>
      <c r="J27" s="25">
        <f t="shared" si="2"/>
        <v>0</v>
      </c>
    </row>
    <row r="28" spans="1:10" ht="31.5" x14ac:dyDescent="0.25">
      <c r="A28" s="23">
        <v>24</v>
      </c>
      <c r="B28" s="24" t="s">
        <v>63</v>
      </c>
      <c r="C28" s="23" t="s">
        <v>3</v>
      </c>
      <c r="D28" s="23">
        <v>1</v>
      </c>
      <c r="E28" s="23">
        <v>1</v>
      </c>
      <c r="F28" s="1">
        <v>0.23</v>
      </c>
      <c r="G28" s="4"/>
      <c r="H28" s="25">
        <f t="shared" si="0"/>
        <v>0</v>
      </c>
      <c r="I28" s="25">
        <f t="shared" si="1"/>
        <v>0</v>
      </c>
      <c r="J28" s="25">
        <f t="shared" si="2"/>
        <v>0</v>
      </c>
    </row>
    <row r="29" spans="1:10" ht="18.75" customHeight="1" x14ac:dyDescent="0.25">
      <c r="A29" s="23">
        <v>25</v>
      </c>
      <c r="B29" s="24" t="s">
        <v>64</v>
      </c>
      <c r="C29" s="23" t="s">
        <v>3</v>
      </c>
      <c r="D29" s="23">
        <v>1</v>
      </c>
      <c r="E29" s="23">
        <v>1</v>
      </c>
      <c r="F29" s="1">
        <v>0.23</v>
      </c>
      <c r="G29" s="4"/>
      <c r="H29" s="25">
        <f t="shared" si="0"/>
        <v>0</v>
      </c>
      <c r="I29" s="25">
        <f t="shared" si="1"/>
        <v>0</v>
      </c>
      <c r="J29" s="25">
        <f t="shared" si="2"/>
        <v>0</v>
      </c>
    </row>
    <row r="30" spans="1:10" ht="15.75" x14ac:dyDescent="0.25">
      <c r="A30" s="23">
        <v>26</v>
      </c>
      <c r="B30" s="24" t="s">
        <v>65</v>
      </c>
      <c r="C30" s="23" t="s">
        <v>3</v>
      </c>
      <c r="D30" s="23">
        <v>1</v>
      </c>
      <c r="E30" s="23">
        <v>1</v>
      </c>
      <c r="F30" s="1">
        <v>0.23</v>
      </c>
      <c r="G30" s="4"/>
      <c r="H30" s="25">
        <f t="shared" si="0"/>
        <v>0</v>
      </c>
      <c r="I30" s="25">
        <f t="shared" si="1"/>
        <v>0</v>
      </c>
      <c r="J30" s="25">
        <f t="shared" si="2"/>
        <v>0</v>
      </c>
    </row>
    <row r="31" spans="1:10" ht="15.75" x14ac:dyDescent="0.25">
      <c r="A31" s="23">
        <v>27</v>
      </c>
      <c r="B31" s="24" t="s">
        <v>66</v>
      </c>
      <c r="C31" s="23" t="s">
        <v>3</v>
      </c>
      <c r="D31" s="23">
        <v>1</v>
      </c>
      <c r="E31" s="23">
        <v>1</v>
      </c>
      <c r="F31" s="1">
        <v>0.23</v>
      </c>
      <c r="G31" s="4"/>
      <c r="H31" s="25">
        <f t="shared" si="0"/>
        <v>0</v>
      </c>
      <c r="I31" s="25">
        <f t="shared" si="1"/>
        <v>0</v>
      </c>
      <c r="J31" s="25">
        <f t="shared" si="2"/>
        <v>0</v>
      </c>
    </row>
    <row r="32" spans="1:10" ht="15.75" x14ac:dyDescent="0.25">
      <c r="A32" s="23">
        <v>28</v>
      </c>
      <c r="B32" s="24" t="s">
        <v>67</v>
      </c>
      <c r="C32" s="23" t="s">
        <v>3</v>
      </c>
      <c r="D32" s="23">
        <v>1</v>
      </c>
      <c r="E32" s="23">
        <v>1</v>
      </c>
      <c r="F32" s="1">
        <v>0.23</v>
      </c>
      <c r="G32" s="4"/>
      <c r="H32" s="25">
        <f t="shared" si="0"/>
        <v>0</v>
      </c>
      <c r="I32" s="25">
        <f t="shared" si="1"/>
        <v>0</v>
      </c>
      <c r="J32" s="25">
        <f t="shared" si="2"/>
        <v>0</v>
      </c>
    </row>
    <row r="33" spans="1:10" ht="15.75" x14ac:dyDescent="0.25">
      <c r="A33" s="23">
        <v>29</v>
      </c>
      <c r="B33" s="24" t="s">
        <v>38</v>
      </c>
      <c r="C33" s="23" t="s">
        <v>3</v>
      </c>
      <c r="D33" s="23">
        <v>1</v>
      </c>
      <c r="E33" s="23">
        <v>1</v>
      </c>
      <c r="F33" s="1">
        <v>0.23</v>
      </c>
      <c r="G33" s="4"/>
      <c r="H33" s="25">
        <f t="shared" si="0"/>
        <v>0</v>
      </c>
      <c r="I33" s="25">
        <f t="shared" si="1"/>
        <v>0</v>
      </c>
      <c r="J33" s="25">
        <f t="shared" si="2"/>
        <v>0</v>
      </c>
    </row>
    <row r="34" spans="1:10" ht="15.75" x14ac:dyDescent="0.25">
      <c r="A34" s="23">
        <v>30</v>
      </c>
      <c r="B34" s="24" t="s">
        <v>39</v>
      </c>
      <c r="C34" s="23" t="s">
        <v>3</v>
      </c>
      <c r="D34" s="23">
        <v>1</v>
      </c>
      <c r="E34" s="23">
        <v>1</v>
      </c>
      <c r="F34" s="1">
        <v>0.23</v>
      </c>
      <c r="G34" s="4"/>
      <c r="H34" s="25">
        <f t="shared" si="0"/>
        <v>0</v>
      </c>
      <c r="I34" s="25">
        <f t="shared" si="1"/>
        <v>0</v>
      </c>
      <c r="J34" s="25">
        <f t="shared" si="2"/>
        <v>0</v>
      </c>
    </row>
    <row r="35" spans="1:10" ht="15.75" x14ac:dyDescent="0.25">
      <c r="A35" s="35">
        <v>31</v>
      </c>
      <c r="B35" s="24" t="s">
        <v>40</v>
      </c>
      <c r="C35" s="23" t="s">
        <v>3</v>
      </c>
      <c r="D35" s="23">
        <v>1</v>
      </c>
      <c r="E35" s="23">
        <v>1</v>
      </c>
      <c r="F35" s="1">
        <v>0.23</v>
      </c>
      <c r="G35" s="4"/>
      <c r="H35" s="25">
        <f t="shared" si="0"/>
        <v>0</v>
      </c>
      <c r="I35" s="25">
        <f t="shared" si="1"/>
        <v>0</v>
      </c>
      <c r="J35" s="25">
        <f t="shared" si="2"/>
        <v>0</v>
      </c>
    </row>
    <row r="36" spans="1:10" ht="15.75" x14ac:dyDescent="0.25">
      <c r="A36" s="23">
        <v>32</v>
      </c>
      <c r="B36" s="24" t="s">
        <v>41</v>
      </c>
      <c r="C36" s="23" t="s">
        <v>3</v>
      </c>
      <c r="D36" s="23">
        <v>1</v>
      </c>
      <c r="E36" s="23">
        <v>1</v>
      </c>
      <c r="F36" s="1">
        <v>0.23</v>
      </c>
      <c r="G36" s="4"/>
      <c r="H36" s="25">
        <f t="shared" si="0"/>
        <v>0</v>
      </c>
      <c r="I36" s="25">
        <f t="shared" si="1"/>
        <v>0</v>
      </c>
      <c r="J36" s="25">
        <f t="shared" si="2"/>
        <v>0</v>
      </c>
    </row>
    <row r="37" spans="1:10" ht="15.75" x14ac:dyDescent="0.25">
      <c r="A37" s="23">
        <v>33</v>
      </c>
      <c r="B37" s="24" t="s">
        <v>88</v>
      </c>
      <c r="C37" s="23" t="s">
        <v>3</v>
      </c>
      <c r="D37" s="23">
        <v>1</v>
      </c>
      <c r="E37" s="23">
        <v>1</v>
      </c>
      <c r="F37" s="1">
        <v>0.23</v>
      </c>
      <c r="G37" s="4"/>
      <c r="H37" s="25">
        <f t="shared" si="0"/>
        <v>0</v>
      </c>
      <c r="I37" s="25">
        <f t="shared" si="1"/>
        <v>0</v>
      </c>
      <c r="J37" s="25">
        <f t="shared" si="2"/>
        <v>0</v>
      </c>
    </row>
    <row r="38" spans="1:10" ht="15.75" x14ac:dyDescent="0.25">
      <c r="A38" s="23">
        <v>34</v>
      </c>
      <c r="B38" s="24" t="s">
        <v>68</v>
      </c>
      <c r="C38" s="23" t="s">
        <v>3</v>
      </c>
      <c r="D38" s="23">
        <v>1</v>
      </c>
      <c r="E38" s="23">
        <v>1</v>
      </c>
      <c r="F38" s="1">
        <v>0.23</v>
      </c>
      <c r="G38" s="4"/>
      <c r="H38" s="25">
        <f t="shared" si="0"/>
        <v>0</v>
      </c>
      <c r="I38" s="25">
        <f t="shared" si="1"/>
        <v>0</v>
      </c>
      <c r="J38" s="25">
        <f t="shared" si="2"/>
        <v>0</v>
      </c>
    </row>
    <row r="39" spans="1:10" ht="15.75" x14ac:dyDescent="0.25">
      <c r="A39" s="23">
        <v>35</v>
      </c>
      <c r="B39" s="24" t="s">
        <v>69</v>
      </c>
      <c r="C39" s="23" t="s">
        <v>3</v>
      </c>
      <c r="D39" s="23">
        <v>1</v>
      </c>
      <c r="E39" s="23">
        <v>1</v>
      </c>
      <c r="F39" s="1">
        <v>0.23</v>
      </c>
      <c r="G39" s="4"/>
      <c r="H39" s="25">
        <f t="shared" si="0"/>
        <v>0</v>
      </c>
      <c r="I39" s="25">
        <f t="shared" si="1"/>
        <v>0</v>
      </c>
      <c r="J39" s="25">
        <f t="shared" si="2"/>
        <v>0</v>
      </c>
    </row>
    <row r="40" spans="1:10" ht="15.75" x14ac:dyDescent="0.25">
      <c r="A40" s="23">
        <v>36</v>
      </c>
      <c r="B40" s="24" t="s">
        <v>70</v>
      </c>
      <c r="C40" s="23" t="s">
        <v>3</v>
      </c>
      <c r="D40" s="23">
        <v>1</v>
      </c>
      <c r="E40" s="23">
        <v>1</v>
      </c>
      <c r="F40" s="1">
        <v>0.23</v>
      </c>
      <c r="G40" s="4"/>
      <c r="H40" s="25">
        <f t="shared" si="0"/>
        <v>0</v>
      </c>
      <c r="I40" s="25">
        <f t="shared" si="1"/>
        <v>0</v>
      </c>
      <c r="J40" s="25">
        <f t="shared" si="2"/>
        <v>0</v>
      </c>
    </row>
    <row r="41" spans="1:10" ht="15.75" x14ac:dyDescent="0.25">
      <c r="A41" s="23">
        <v>37</v>
      </c>
      <c r="B41" s="24" t="s">
        <v>71</v>
      </c>
      <c r="C41" s="23" t="s">
        <v>3</v>
      </c>
      <c r="D41" s="23">
        <v>1</v>
      </c>
      <c r="E41" s="23">
        <v>1</v>
      </c>
      <c r="F41" s="1">
        <v>0.23</v>
      </c>
      <c r="G41" s="4"/>
      <c r="H41" s="25">
        <f t="shared" si="0"/>
        <v>0</v>
      </c>
      <c r="I41" s="25">
        <f t="shared" si="1"/>
        <v>0</v>
      </c>
      <c r="J41" s="25">
        <f t="shared" si="2"/>
        <v>0</v>
      </c>
    </row>
    <row r="42" spans="1:10" ht="15.75" x14ac:dyDescent="0.25">
      <c r="A42" s="23">
        <v>38</v>
      </c>
      <c r="B42" s="24" t="s">
        <v>72</v>
      </c>
      <c r="C42" s="23" t="s">
        <v>3</v>
      </c>
      <c r="D42" s="23">
        <v>1</v>
      </c>
      <c r="E42" s="23">
        <v>1</v>
      </c>
      <c r="F42" s="1">
        <v>0.23</v>
      </c>
      <c r="G42" s="4"/>
      <c r="H42" s="25">
        <f t="shared" si="0"/>
        <v>0</v>
      </c>
      <c r="I42" s="25">
        <f t="shared" si="1"/>
        <v>0</v>
      </c>
      <c r="J42" s="25">
        <f t="shared" si="2"/>
        <v>0</v>
      </c>
    </row>
    <row r="43" spans="1:10" s="37" customFormat="1" ht="31.5" x14ac:dyDescent="0.25">
      <c r="A43" s="23">
        <v>39</v>
      </c>
      <c r="B43" s="36" t="s">
        <v>73</v>
      </c>
      <c r="C43" s="23" t="s">
        <v>3</v>
      </c>
      <c r="D43" s="23">
        <v>1</v>
      </c>
      <c r="E43" s="23">
        <v>1</v>
      </c>
      <c r="F43" s="3">
        <v>0.23</v>
      </c>
      <c r="G43" s="8"/>
      <c r="H43" s="25">
        <f t="shared" si="0"/>
        <v>0</v>
      </c>
      <c r="I43" s="25">
        <f t="shared" si="1"/>
        <v>0</v>
      </c>
      <c r="J43" s="25">
        <f t="shared" si="2"/>
        <v>0</v>
      </c>
    </row>
    <row r="44" spans="1:10" ht="31.5" x14ac:dyDescent="0.25">
      <c r="A44" s="23">
        <v>40</v>
      </c>
      <c r="B44" s="38" t="s">
        <v>74</v>
      </c>
      <c r="C44" s="23" t="s">
        <v>3</v>
      </c>
      <c r="D44" s="23">
        <v>1</v>
      </c>
      <c r="E44" s="23">
        <v>1</v>
      </c>
      <c r="F44" s="1">
        <v>0.23</v>
      </c>
      <c r="G44" s="9"/>
      <c r="H44" s="25">
        <f t="shared" si="0"/>
        <v>0</v>
      </c>
      <c r="I44" s="25">
        <f t="shared" si="1"/>
        <v>0</v>
      </c>
      <c r="J44" s="25">
        <f t="shared" si="2"/>
        <v>0</v>
      </c>
    </row>
    <row r="45" spans="1:10" ht="15.75" x14ac:dyDescent="0.25">
      <c r="A45" s="23">
        <v>41</v>
      </c>
      <c r="B45" s="24" t="s">
        <v>75</v>
      </c>
      <c r="C45" s="23" t="s">
        <v>3</v>
      </c>
      <c r="D45" s="23">
        <v>1</v>
      </c>
      <c r="E45" s="23">
        <v>1</v>
      </c>
      <c r="F45" s="1">
        <v>0.23</v>
      </c>
      <c r="G45" s="4"/>
      <c r="H45" s="25">
        <f t="shared" si="0"/>
        <v>0</v>
      </c>
      <c r="I45" s="25">
        <f t="shared" si="1"/>
        <v>0</v>
      </c>
      <c r="J45" s="25">
        <f t="shared" si="2"/>
        <v>0</v>
      </c>
    </row>
    <row r="46" spans="1:10" ht="15.75" x14ac:dyDescent="0.25">
      <c r="A46" s="23">
        <v>42</v>
      </c>
      <c r="B46" s="24" t="s">
        <v>76</v>
      </c>
      <c r="C46" s="23" t="s">
        <v>3</v>
      </c>
      <c r="D46" s="23">
        <v>1</v>
      </c>
      <c r="E46" s="23">
        <v>1</v>
      </c>
      <c r="F46" s="1">
        <v>0.23</v>
      </c>
      <c r="G46" s="4"/>
      <c r="H46" s="25">
        <f t="shared" si="0"/>
        <v>0</v>
      </c>
      <c r="I46" s="25">
        <f t="shared" si="1"/>
        <v>0</v>
      </c>
      <c r="J46" s="25">
        <f t="shared" si="2"/>
        <v>0</v>
      </c>
    </row>
    <row r="47" spans="1:10" ht="15.75" customHeight="1" x14ac:dyDescent="0.25">
      <c r="A47" s="23">
        <v>43</v>
      </c>
      <c r="B47" s="38" t="s">
        <v>77</v>
      </c>
      <c r="C47" s="23" t="s">
        <v>3</v>
      </c>
      <c r="D47" s="23">
        <v>1</v>
      </c>
      <c r="E47" s="23">
        <v>4</v>
      </c>
      <c r="F47" s="1">
        <v>0.23</v>
      </c>
      <c r="G47" s="9"/>
      <c r="H47" s="25">
        <f t="shared" si="0"/>
        <v>0</v>
      </c>
      <c r="I47" s="25">
        <f t="shared" si="1"/>
        <v>0</v>
      </c>
      <c r="J47" s="25">
        <f t="shared" si="2"/>
        <v>0</v>
      </c>
    </row>
    <row r="48" spans="1:10" ht="15.75" customHeight="1" x14ac:dyDescent="0.25">
      <c r="A48" s="23">
        <v>44</v>
      </c>
      <c r="B48" s="24" t="s">
        <v>78</v>
      </c>
      <c r="C48" s="23" t="s">
        <v>3</v>
      </c>
      <c r="D48" s="23">
        <v>1</v>
      </c>
      <c r="E48" s="23">
        <v>1</v>
      </c>
      <c r="F48" s="1">
        <v>0.23</v>
      </c>
      <c r="G48" s="9"/>
      <c r="H48" s="25">
        <f t="shared" si="0"/>
        <v>0</v>
      </c>
      <c r="I48" s="25">
        <f t="shared" si="1"/>
        <v>0</v>
      </c>
      <c r="J48" s="25">
        <f t="shared" si="2"/>
        <v>0</v>
      </c>
    </row>
    <row r="49" spans="1:10" ht="15.75" customHeight="1" x14ac:dyDescent="0.25">
      <c r="A49" s="23">
        <v>45</v>
      </c>
      <c r="B49" s="38" t="s">
        <v>79</v>
      </c>
      <c r="C49" s="23" t="s">
        <v>3</v>
      </c>
      <c r="D49" s="23">
        <v>1</v>
      </c>
      <c r="E49" s="23">
        <v>1</v>
      </c>
      <c r="F49" s="1">
        <v>0.23</v>
      </c>
      <c r="G49" s="9"/>
      <c r="H49" s="25">
        <f t="shared" si="0"/>
        <v>0</v>
      </c>
      <c r="I49" s="25">
        <f t="shared" si="1"/>
        <v>0</v>
      </c>
      <c r="J49" s="25">
        <f t="shared" si="2"/>
        <v>0</v>
      </c>
    </row>
    <row r="50" spans="1:10" ht="15.75" customHeight="1" x14ac:dyDescent="0.25">
      <c r="A50" s="23">
        <v>46</v>
      </c>
      <c r="B50" s="38" t="s">
        <v>80</v>
      </c>
      <c r="C50" s="23" t="s">
        <v>3</v>
      </c>
      <c r="D50" s="23">
        <v>1</v>
      </c>
      <c r="E50" s="23">
        <v>8</v>
      </c>
      <c r="F50" s="1">
        <v>0.23</v>
      </c>
      <c r="G50" s="9"/>
      <c r="H50" s="25">
        <f t="shared" si="0"/>
        <v>0</v>
      </c>
      <c r="I50" s="25">
        <f t="shared" si="1"/>
        <v>0</v>
      </c>
      <c r="J50" s="25">
        <f t="shared" si="2"/>
        <v>0</v>
      </c>
    </row>
    <row r="51" spans="1:10" ht="15.75" customHeight="1" x14ac:dyDescent="0.25">
      <c r="A51" s="23">
        <v>47</v>
      </c>
      <c r="B51" s="38" t="s">
        <v>42</v>
      </c>
      <c r="C51" s="23" t="s">
        <v>3</v>
      </c>
      <c r="D51" s="23">
        <v>1</v>
      </c>
      <c r="E51" s="23">
        <v>2</v>
      </c>
      <c r="F51" s="1">
        <v>0.23</v>
      </c>
      <c r="G51" s="9"/>
      <c r="H51" s="25">
        <f t="shared" si="0"/>
        <v>0</v>
      </c>
      <c r="I51" s="25">
        <f t="shared" si="1"/>
        <v>0</v>
      </c>
      <c r="J51" s="25">
        <f t="shared" si="2"/>
        <v>0</v>
      </c>
    </row>
    <row r="52" spans="1:10" ht="15.75" customHeight="1" x14ac:dyDescent="0.25">
      <c r="A52" s="23">
        <v>48</v>
      </c>
      <c r="B52" s="38" t="s">
        <v>43</v>
      </c>
      <c r="C52" s="23" t="s">
        <v>3</v>
      </c>
      <c r="D52" s="23">
        <v>1</v>
      </c>
      <c r="E52" s="23">
        <v>4</v>
      </c>
      <c r="F52" s="1">
        <v>0.23</v>
      </c>
      <c r="G52" s="9"/>
      <c r="H52" s="25">
        <f t="shared" si="0"/>
        <v>0</v>
      </c>
      <c r="I52" s="25">
        <f t="shared" si="1"/>
        <v>0</v>
      </c>
      <c r="J52" s="25">
        <f t="shared" si="2"/>
        <v>0</v>
      </c>
    </row>
    <row r="53" spans="1:10" ht="15.75" customHeight="1" x14ac:dyDescent="0.25">
      <c r="A53" s="23">
        <v>49</v>
      </c>
      <c r="B53" s="38" t="s">
        <v>44</v>
      </c>
      <c r="C53" s="23" t="s">
        <v>3</v>
      </c>
      <c r="D53" s="23">
        <v>1</v>
      </c>
      <c r="E53" s="23">
        <v>8</v>
      </c>
      <c r="F53" s="1">
        <v>0.23</v>
      </c>
      <c r="G53" s="9"/>
      <c r="H53" s="25">
        <f t="shared" si="0"/>
        <v>0</v>
      </c>
      <c r="I53" s="25">
        <f t="shared" si="1"/>
        <v>0</v>
      </c>
      <c r="J53" s="25">
        <f t="shared" si="2"/>
        <v>0</v>
      </c>
    </row>
    <row r="54" spans="1:10" ht="15.75" customHeight="1" x14ac:dyDescent="0.25">
      <c r="A54" s="23">
        <v>50</v>
      </c>
      <c r="B54" s="38" t="s">
        <v>45</v>
      </c>
      <c r="C54" s="23" t="s">
        <v>3</v>
      </c>
      <c r="D54" s="23">
        <v>1</v>
      </c>
      <c r="E54" s="23">
        <v>6</v>
      </c>
      <c r="F54" s="1">
        <v>0.23</v>
      </c>
      <c r="G54" s="9"/>
      <c r="H54" s="25">
        <f t="shared" si="0"/>
        <v>0</v>
      </c>
      <c r="I54" s="25">
        <f t="shared" si="1"/>
        <v>0</v>
      </c>
      <c r="J54" s="25">
        <f t="shared" si="2"/>
        <v>0</v>
      </c>
    </row>
    <row r="55" spans="1:10" ht="15.75" customHeight="1" x14ac:dyDescent="0.25">
      <c r="A55" s="23">
        <v>51</v>
      </c>
      <c r="B55" s="38" t="s">
        <v>46</v>
      </c>
      <c r="C55" s="23" t="s">
        <v>3</v>
      </c>
      <c r="D55" s="23">
        <v>1</v>
      </c>
      <c r="E55" s="23">
        <v>2</v>
      </c>
      <c r="F55" s="1">
        <v>0.23</v>
      </c>
      <c r="G55" s="9"/>
      <c r="H55" s="25">
        <f t="shared" si="0"/>
        <v>0</v>
      </c>
      <c r="I55" s="25">
        <f t="shared" si="1"/>
        <v>0</v>
      </c>
      <c r="J55" s="25">
        <f t="shared" si="2"/>
        <v>0</v>
      </c>
    </row>
    <row r="56" spans="1:10" ht="15.75" customHeight="1" x14ac:dyDescent="0.25">
      <c r="A56" s="23">
        <v>52</v>
      </c>
      <c r="B56" s="38" t="s">
        <v>47</v>
      </c>
      <c r="C56" s="23" t="s">
        <v>3</v>
      </c>
      <c r="D56" s="23">
        <v>1</v>
      </c>
      <c r="E56" s="23">
        <v>6</v>
      </c>
      <c r="F56" s="1">
        <v>0.23</v>
      </c>
      <c r="G56" s="9"/>
      <c r="H56" s="25">
        <f t="shared" si="0"/>
        <v>0</v>
      </c>
      <c r="I56" s="25">
        <f t="shared" si="1"/>
        <v>0</v>
      </c>
      <c r="J56" s="25">
        <f t="shared" si="2"/>
        <v>0</v>
      </c>
    </row>
    <row r="57" spans="1:10" ht="15.75" customHeight="1" x14ac:dyDescent="0.25">
      <c r="A57" s="23">
        <v>53</v>
      </c>
      <c r="B57" s="38" t="s">
        <v>48</v>
      </c>
      <c r="C57" s="23" t="s">
        <v>3</v>
      </c>
      <c r="D57" s="23">
        <v>1</v>
      </c>
      <c r="E57" s="23">
        <v>35</v>
      </c>
      <c r="F57" s="1">
        <v>0.23</v>
      </c>
      <c r="G57" s="9"/>
      <c r="H57" s="25">
        <f t="shared" si="0"/>
        <v>0</v>
      </c>
      <c r="I57" s="25">
        <f t="shared" si="1"/>
        <v>0</v>
      </c>
      <c r="J57" s="25">
        <f t="shared" si="2"/>
        <v>0</v>
      </c>
    </row>
    <row r="58" spans="1:10" ht="15.75" x14ac:dyDescent="0.25">
      <c r="A58" s="23">
        <v>54</v>
      </c>
      <c r="B58" s="38" t="s">
        <v>81</v>
      </c>
      <c r="C58" s="23" t="s">
        <v>3</v>
      </c>
      <c r="D58" s="23">
        <v>1</v>
      </c>
      <c r="E58" s="23">
        <v>8</v>
      </c>
      <c r="F58" s="1">
        <v>0.23</v>
      </c>
      <c r="G58" s="9"/>
      <c r="H58" s="25">
        <f t="shared" si="0"/>
        <v>0</v>
      </c>
      <c r="I58" s="25">
        <f t="shared" si="1"/>
        <v>0</v>
      </c>
      <c r="J58" s="25">
        <f t="shared" si="2"/>
        <v>0</v>
      </c>
    </row>
    <row r="59" spans="1:10" ht="15.75" customHeight="1" x14ac:dyDescent="0.25">
      <c r="A59" s="23">
        <v>55</v>
      </c>
      <c r="B59" s="38" t="s">
        <v>49</v>
      </c>
      <c r="C59" s="23" t="s">
        <v>3</v>
      </c>
      <c r="D59" s="23">
        <v>1</v>
      </c>
      <c r="E59" s="23">
        <v>4</v>
      </c>
      <c r="F59" s="1">
        <v>0.23</v>
      </c>
      <c r="G59" s="9"/>
      <c r="H59" s="25">
        <f t="shared" si="0"/>
        <v>0</v>
      </c>
      <c r="I59" s="25">
        <f t="shared" si="1"/>
        <v>0</v>
      </c>
      <c r="J59" s="25">
        <f t="shared" si="2"/>
        <v>0</v>
      </c>
    </row>
    <row r="60" spans="1:10" ht="36.75" customHeight="1" x14ac:dyDescent="0.25">
      <c r="A60" s="23">
        <v>56</v>
      </c>
      <c r="B60" s="24" t="s">
        <v>28</v>
      </c>
      <c r="C60" s="23" t="s">
        <v>3</v>
      </c>
      <c r="D60" s="23">
        <v>1</v>
      </c>
      <c r="E60" s="23">
        <v>4</v>
      </c>
      <c r="F60" s="1">
        <v>0.23</v>
      </c>
      <c r="G60" s="9"/>
      <c r="H60" s="25">
        <f t="shared" si="0"/>
        <v>0</v>
      </c>
      <c r="I60" s="25">
        <f t="shared" si="1"/>
        <v>0</v>
      </c>
      <c r="J60" s="25">
        <f t="shared" si="2"/>
        <v>0</v>
      </c>
    </row>
    <row r="61" spans="1:10" ht="15.75" customHeight="1" x14ac:dyDescent="0.25">
      <c r="A61" s="23">
        <v>57</v>
      </c>
      <c r="B61" s="24" t="s">
        <v>29</v>
      </c>
      <c r="C61" s="23" t="s">
        <v>3</v>
      </c>
      <c r="D61" s="23">
        <v>1</v>
      </c>
      <c r="E61" s="23">
        <v>2</v>
      </c>
      <c r="F61" s="1">
        <v>0.23</v>
      </c>
      <c r="G61" s="9"/>
      <c r="H61" s="25">
        <f t="shared" si="0"/>
        <v>0</v>
      </c>
      <c r="I61" s="25">
        <f t="shared" si="1"/>
        <v>0</v>
      </c>
      <c r="J61" s="25">
        <f t="shared" si="2"/>
        <v>0</v>
      </c>
    </row>
    <row r="62" spans="1:10" ht="15.75" customHeight="1" x14ac:dyDescent="0.25">
      <c r="A62" s="23">
        <v>58</v>
      </c>
      <c r="B62" s="24" t="s">
        <v>50</v>
      </c>
      <c r="C62" s="23" t="s">
        <v>3</v>
      </c>
      <c r="D62" s="23">
        <v>1</v>
      </c>
      <c r="E62" s="23">
        <v>4</v>
      </c>
      <c r="F62" s="1">
        <v>0.23</v>
      </c>
      <c r="G62" s="9"/>
      <c r="H62" s="25">
        <f t="shared" si="0"/>
        <v>0</v>
      </c>
      <c r="I62" s="25">
        <f t="shared" si="1"/>
        <v>0</v>
      </c>
      <c r="J62" s="25">
        <f t="shared" si="2"/>
        <v>0</v>
      </c>
    </row>
    <row r="63" spans="1:10" ht="15.75" customHeight="1" x14ac:dyDescent="0.25">
      <c r="A63" s="23">
        <v>59</v>
      </c>
      <c r="B63" s="24" t="s">
        <v>30</v>
      </c>
      <c r="C63" s="23" t="s">
        <v>3</v>
      </c>
      <c r="D63" s="23">
        <v>1</v>
      </c>
      <c r="E63" s="23">
        <v>4</v>
      </c>
      <c r="F63" s="1">
        <v>0.23</v>
      </c>
      <c r="G63" s="9"/>
      <c r="H63" s="25">
        <f t="shared" si="0"/>
        <v>0</v>
      </c>
      <c r="I63" s="25">
        <f t="shared" si="1"/>
        <v>0</v>
      </c>
      <c r="J63" s="25">
        <f t="shared" si="2"/>
        <v>0</v>
      </c>
    </row>
    <row r="64" spans="1:10" ht="15.75" customHeight="1" x14ac:dyDescent="0.25">
      <c r="A64" s="23">
        <v>60</v>
      </c>
      <c r="B64" s="24" t="s">
        <v>20</v>
      </c>
      <c r="C64" s="23" t="s">
        <v>3</v>
      </c>
      <c r="D64" s="23">
        <v>1</v>
      </c>
      <c r="E64" s="23">
        <v>32</v>
      </c>
      <c r="F64" s="1">
        <v>0.23</v>
      </c>
      <c r="G64" s="9"/>
      <c r="H64" s="25">
        <f t="shared" si="0"/>
        <v>0</v>
      </c>
      <c r="I64" s="25">
        <f t="shared" si="1"/>
        <v>0</v>
      </c>
      <c r="J64" s="25">
        <f t="shared" si="2"/>
        <v>0</v>
      </c>
    </row>
    <row r="65" spans="1:11" ht="15.75" customHeight="1" x14ac:dyDescent="0.25">
      <c r="A65" s="23">
        <v>61</v>
      </c>
      <c r="B65" s="24" t="s">
        <v>31</v>
      </c>
      <c r="C65" s="23" t="s">
        <v>32</v>
      </c>
      <c r="D65" s="23">
        <v>1</v>
      </c>
      <c r="E65" s="23">
        <v>2</v>
      </c>
      <c r="F65" s="1">
        <v>0.23</v>
      </c>
      <c r="G65" s="9"/>
      <c r="H65" s="25">
        <f t="shared" si="0"/>
        <v>0</v>
      </c>
      <c r="I65" s="25">
        <f t="shared" si="1"/>
        <v>0</v>
      </c>
      <c r="J65" s="25">
        <f t="shared" si="2"/>
        <v>0</v>
      </c>
    </row>
    <row r="66" spans="1:11" ht="15.75" customHeight="1" x14ac:dyDescent="0.25">
      <c r="A66" s="23">
        <v>62</v>
      </c>
      <c r="B66" s="24" t="s">
        <v>15</v>
      </c>
      <c r="C66" s="23" t="s">
        <v>32</v>
      </c>
      <c r="D66" s="23">
        <v>1</v>
      </c>
      <c r="E66" s="23">
        <v>2</v>
      </c>
      <c r="F66" s="1">
        <v>0.23</v>
      </c>
      <c r="G66" s="9"/>
      <c r="H66" s="25">
        <f t="shared" ref="H66:H76" si="3">ROUND(E66*ROUND(G66,2),2)</f>
        <v>0</v>
      </c>
      <c r="I66" s="25">
        <f t="shared" ref="I66:I76" si="4">ROUND(H66*F66,2)</f>
        <v>0</v>
      </c>
      <c r="J66" s="25">
        <f t="shared" si="2"/>
        <v>0</v>
      </c>
    </row>
    <row r="67" spans="1:11" ht="15.75" customHeight="1" x14ac:dyDescent="0.25">
      <c r="A67" s="23">
        <v>63</v>
      </c>
      <c r="B67" s="24" t="s">
        <v>31</v>
      </c>
      <c r="C67" s="23" t="s">
        <v>19</v>
      </c>
      <c r="D67" s="23">
        <v>1</v>
      </c>
      <c r="E67" s="23">
        <v>5</v>
      </c>
      <c r="F67" s="1">
        <v>0.23</v>
      </c>
      <c r="G67" s="9"/>
      <c r="H67" s="25">
        <f t="shared" si="3"/>
        <v>0</v>
      </c>
      <c r="I67" s="25">
        <f t="shared" si="4"/>
        <v>0</v>
      </c>
      <c r="J67" s="25">
        <f t="shared" si="2"/>
        <v>0</v>
      </c>
    </row>
    <row r="68" spans="1:11" ht="15.75" customHeight="1" x14ac:dyDescent="0.25">
      <c r="A68" s="23">
        <v>64</v>
      </c>
      <c r="B68" s="24" t="s">
        <v>15</v>
      </c>
      <c r="C68" s="23" t="s">
        <v>19</v>
      </c>
      <c r="D68" s="23">
        <v>1</v>
      </c>
      <c r="E68" s="23">
        <v>22</v>
      </c>
      <c r="F68" s="1">
        <v>0.23</v>
      </c>
      <c r="G68" s="9"/>
      <c r="H68" s="25">
        <f t="shared" si="3"/>
        <v>0</v>
      </c>
      <c r="I68" s="25">
        <f t="shared" si="4"/>
        <v>0</v>
      </c>
      <c r="J68" s="25">
        <f t="shared" si="2"/>
        <v>0</v>
      </c>
    </row>
    <row r="69" spans="1:11" ht="15.75" customHeight="1" x14ac:dyDescent="0.25">
      <c r="A69" s="23">
        <v>65</v>
      </c>
      <c r="B69" s="24" t="s">
        <v>51</v>
      </c>
      <c r="C69" s="23" t="s">
        <v>3</v>
      </c>
      <c r="D69" s="23">
        <v>1</v>
      </c>
      <c r="E69" s="23">
        <v>10</v>
      </c>
      <c r="F69" s="1">
        <v>0.23</v>
      </c>
      <c r="G69" s="9"/>
      <c r="H69" s="25">
        <f t="shared" si="3"/>
        <v>0</v>
      </c>
      <c r="I69" s="25">
        <f t="shared" si="4"/>
        <v>0</v>
      </c>
      <c r="J69" s="25">
        <f t="shared" si="2"/>
        <v>0</v>
      </c>
    </row>
    <row r="70" spans="1:11" ht="15.75" customHeight="1" x14ac:dyDescent="0.25">
      <c r="A70" s="23">
        <v>66</v>
      </c>
      <c r="B70" s="24" t="s">
        <v>52</v>
      </c>
      <c r="C70" s="23" t="s">
        <v>3</v>
      </c>
      <c r="D70" s="23">
        <v>1</v>
      </c>
      <c r="E70" s="23">
        <v>20</v>
      </c>
      <c r="F70" s="1">
        <v>0.23</v>
      </c>
      <c r="G70" s="9"/>
      <c r="H70" s="25">
        <f t="shared" si="3"/>
        <v>0</v>
      </c>
      <c r="I70" s="25">
        <f t="shared" si="4"/>
        <v>0</v>
      </c>
      <c r="J70" s="25">
        <f t="shared" ref="J70:J76" si="5">H70+I70</f>
        <v>0</v>
      </c>
    </row>
    <row r="71" spans="1:11" ht="16.5" customHeight="1" x14ac:dyDescent="0.25">
      <c r="A71" s="23">
        <v>67</v>
      </c>
      <c r="B71" s="24" t="s">
        <v>53</v>
      </c>
      <c r="C71" s="23" t="s">
        <v>3</v>
      </c>
      <c r="D71" s="23">
        <v>1</v>
      </c>
      <c r="E71" s="23">
        <v>10</v>
      </c>
      <c r="F71" s="1">
        <v>0.23</v>
      </c>
      <c r="G71" s="9"/>
      <c r="H71" s="25">
        <f t="shared" si="3"/>
        <v>0</v>
      </c>
      <c r="I71" s="25">
        <f t="shared" si="4"/>
        <v>0</v>
      </c>
      <c r="J71" s="25">
        <f t="shared" si="5"/>
        <v>0</v>
      </c>
    </row>
    <row r="72" spans="1:11" ht="31.5" customHeight="1" x14ac:dyDescent="0.25">
      <c r="A72" s="23">
        <v>68</v>
      </c>
      <c r="B72" s="39" t="s">
        <v>54</v>
      </c>
      <c r="C72" s="23" t="s">
        <v>3</v>
      </c>
      <c r="D72" s="23">
        <v>1</v>
      </c>
      <c r="E72" s="23">
        <v>10</v>
      </c>
      <c r="F72" s="1">
        <v>0.23</v>
      </c>
      <c r="G72" s="9"/>
      <c r="H72" s="25">
        <f t="shared" si="3"/>
        <v>0</v>
      </c>
      <c r="I72" s="25">
        <f t="shared" si="4"/>
        <v>0</v>
      </c>
      <c r="J72" s="25">
        <f t="shared" si="5"/>
        <v>0</v>
      </c>
    </row>
    <row r="73" spans="1:11" ht="47.25" x14ac:dyDescent="0.25">
      <c r="A73" s="23">
        <v>69</v>
      </c>
      <c r="B73" s="24" t="s">
        <v>55</v>
      </c>
      <c r="C73" s="23" t="s">
        <v>84</v>
      </c>
      <c r="D73" s="23"/>
      <c r="E73" s="23">
        <v>320</v>
      </c>
      <c r="F73" s="1">
        <v>0.23</v>
      </c>
      <c r="G73" s="9"/>
      <c r="H73" s="25">
        <f t="shared" si="3"/>
        <v>0</v>
      </c>
      <c r="I73" s="25">
        <f t="shared" si="4"/>
        <v>0</v>
      </c>
      <c r="J73" s="25">
        <f t="shared" si="5"/>
        <v>0</v>
      </c>
    </row>
    <row r="74" spans="1:11" ht="42.75" customHeight="1" x14ac:dyDescent="0.25">
      <c r="A74" s="23">
        <v>70</v>
      </c>
      <c r="B74" s="24" t="s">
        <v>55</v>
      </c>
      <c r="C74" s="23" t="s">
        <v>85</v>
      </c>
      <c r="D74" s="23"/>
      <c r="E74" s="23">
        <v>150</v>
      </c>
      <c r="F74" s="1">
        <v>0.23</v>
      </c>
      <c r="G74" s="9"/>
      <c r="H74" s="25">
        <f t="shared" si="3"/>
        <v>0</v>
      </c>
      <c r="I74" s="25">
        <f t="shared" si="4"/>
        <v>0</v>
      </c>
      <c r="J74" s="25">
        <f t="shared" si="5"/>
        <v>0</v>
      </c>
    </row>
    <row r="75" spans="1:11" ht="43.5" customHeight="1" x14ac:dyDescent="0.25">
      <c r="A75" s="23">
        <v>71</v>
      </c>
      <c r="B75" s="24" t="s">
        <v>55</v>
      </c>
      <c r="C75" s="23" t="s">
        <v>86</v>
      </c>
      <c r="D75" s="23"/>
      <c r="E75" s="23">
        <v>50</v>
      </c>
      <c r="F75" s="1">
        <v>0.23</v>
      </c>
      <c r="G75" s="9"/>
      <c r="H75" s="25">
        <f t="shared" si="3"/>
        <v>0</v>
      </c>
      <c r="I75" s="25">
        <f t="shared" si="4"/>
        <v>0</v>
      </c>
      <c r="J75" s="25">
        <f t="shared" si="5"/>
        <v>0</v>
      </c>
    </row>
    <row r="76" spans="1:11" ht="31.5" customHeight="1" x14ac:dyDescent="0.25">
      <c r="A76" s="23">
        <v>72</v>
      </c>
      <c r="B76" s="24" t="s">
        <v>56</v>
      </c>
      <c r="C76" s="23" t="s">
        <v>33</v>
      </c>
      <c r="D76" s="23">
        <v>1</v>
      </c>
      <c r="E76" s="23">
        <v>533</v>
      </c>
      <c r="F76" s="1">
        <v>0.23</v>
      </c>
      <c r="G76" s="9"/>
      <c r="H76" s="25">
        <f t="shared" si="3"/>
        <v>0</v>
      </c>
      <c r="I76" s="25">
        <f>ROUND(H76*F76,2)</f>
        <v>0</v>
      </c>
      <c r="J76" s="25">
        <f t="shared" si="5"/>
        <v>0</v>
      </c>
    </row>
    <row r="77" spans="1:11" ht="15.75" thickBot="1" x14ac:dyDescent="0.3"/>
    <row r="78" spans="1:11" ht="15.75" thickBot="1" x14ac:dyDescent="0.3">
      <c r="A78" s="41"/>
      <c r="B78" s="15"/>
      <c r="C78" s="18"/>
      <c r="D78" s="18"/>
      <c r="E78" s="18"/>
      <c r="F78" s="18"/>
      <c r="G78" s="42"/>
      <c r="H78" s="43"/>
      <c r="I78" s="44" t="s">
        <v>91</v>
      </c>
      <c r="J78" s="10">
        <f>SUM(H5:H76)</f>
        <v>0</v>
      </c>
      <c r="K78" s="15"/>
    </row>
    <row r="79" spans="1:11" ht="15.75" thickBot="1" x14ac:dyDescent="0.3">
      <c r="A79" s="41"/>
      <c r="B79" s="15"/>
      <c r="C79" s="18"/>
      <c r="D79" s="18"/>
      <c r="E79" s="18"/>
      <c r="F79" s="18"/>
      <c r="G79" s="43"/>
      <c r="H79" s="43"/>
      <c r="I79" s="44" t="s">
        <v>90</v>
      </c>
      <c r="J79" s="10">
        <f>SUM(I5:I76)</f>
        <v>0</v>
      </c>
      <c r="K79" s="15"/>
    </row>
    <row r="80" spans="1:11" ht="15.75" thickBot="1" x14ac:dyDescent="0.3">
      <c r="A80" s="41"/>
      <c r="B80" s="15"/>
      <c r="C80" s="18"/>
      <c r="D80" s="18"/>
      <c r="E80" s="18"/>
      <c r="F80" s="18"/>
      <c r="G80" s="43"/>
      <c r="H80" s="43"/>
      <c r="I80" s="44" t="s">
        <v>89</v>
      </c>
      <c r="J80" s="10">
        <f>SUM(J5:J76)</f>
        <v>0</v>
      </c>
      <c r="K80" s="15"/>
    </row>
    <row r="81" spans="1:11" x14ac:dyDescent="0.25">
      <c r="A81" s="41"/>
      <c r="B81" s="15"/>
      <c r="C81" s="18"/>
      <c r="D81" s="18"/>
      <c r="E81" s="18"/>
      <c r="F81" s="18"/>
      <c r="G81" s="43"/>
      <c r="H81" s="43"/>
      <c r="I81" s="43"/>
      <c r="J81" s="43"/>
      <c r="K81" s="15"/>
    </row>
    <row r="82" spans="1:11" x14ac:dyDescent="0.25">
      <c r="A82" s="41"/>
      <c r="B82" s="15"/>
      <c r="C82" s="18"/>
      <c r="D82" s="18"/>
      <c r="E82" s="18"/>
      <c r="F82" s="18"/>
      <c r="G82" s="43"/>
      <c r="H82" s="43"/>
      <c r="I82" s="43"/>
      <c r="J82" s="43"/>
      <c r="K82" s="15"/>
    </row>
    <row r="83" spans="1:11" s="37" customFormat="1" x14ac:dyDescent="0.25">
      <c r="A83" s="41"/>
      <c r="B83" s="15"/>
      <c r="C83" s="18"/>
      <c r="D83" s="18"/>
      <c r="E83" s="18"/>
      <c r="F83" s="18"/>
      <c r="G83" s="43"/>
      <c r="H83" s="43"/>
      <c r="I83" s="43"/>
      <c r="J83" s="43"/>
      <c r="K83" s="15"/>
    </row>
    <row r="84" spans="1:11" x14ac:dyDescent="0.25">
      <c r="A84" s="41"/>
      <c r="B84" s="15"/>
      <c r="C84" s="15"/>
      <c r="D84" s="15"/>
      <c r="E84" s="15"/>
      <c r="F84" s="15"/>
      <c r="G84" s="43"/>
      <c r="H84" s="43"/>
      <c r="I84" s="43"/>
      <c r="J84" s="43"/>
      <c r="K84" s="15"/>
    </row>
    <row r="85" spans="1:11" x14ac:dyDescent="0.25">
      <c r="A85" s="41"/>
      <c r="B85" s="15"/>
      <c r="C85" s="15"/>
      <c r="D85" s="15"/>
      <c r="E85" s="15"/>
      <c r="F85" s="15"/>
      <c r="G85" s="45" t="s">
        <v>57</v>
      </c>
      <c r="H85" s="45"/>
      <c r="I85" s="45"/>
      <c r="J85" s="43"/>
      <c r="K85" s="15"/>
    </row>
    <row r="86" spans="1:11" x14ac:dyDescent="0.25">
      <c r="A86" s="41"/>
      <c r="B86" s="15"/>
      <c r="C86" s="15"/>
      <c r="D86" s="15"/>
      <c r="E86" s="15"/>
      <c r="F86" s="15"/>
      <c r="G86" s="46" t="s">
        <v>58</v>
      </c>
      <c r="H86" s="46"/>
      <c r="I86" s="46"/>
      <c r="J86" s="43"/>
      <c r="K86" s="15"/>
    </row>
  </sheetData>
  <sheetProtection algorithmName="SHA-512" hashValue="Ldkde1+zZQfehvcOEyElfGQS+GJPCfCfw8+9mA8maN1ZOFDHOWo/AFaA6DWuWgC6crSTNuPq16Z7mg5wTfni0A==" saltValue="4bLhPrvLb4p3knjRySqCMg==" spinCount="100000" sheet="1" objects="1" scenarios="1" selectLockedCells="1"/>
  <mergeCells count="5">
    <mergeCell ref="G85:I85"/>
    <mergeCell ref="G86:I86"/>
    <mergeCell ref="A2:J2"/>
    <mergeCell ref="A1:J1"/>
    <mergeCell ref="G3:J3"/>
  </mergeCells>
  <printOptions horizontalCentered="1"/>
  <pageMargins left="0.78740157480314965" right="0.59055118110236227" top="0.78740157480314965" bottom="0.59055118110236227" header="0.51181102362204722" footer="0.31496062992125984"/>
  <pageSetup paperSize="9" scale="70" fitToHeight="0" orientation="portrait" r:id="rId1"/>
  <headerFooter>
    <oddHeader>&amp;LPZD.I.262.1.8.2025&amp;RZałącznik nr 4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Specyfikacja</vt:lpstr>
      <vt:lpstr>Specyfikacja!_Hlk54169640</vt:lpstr>
      <vt:lpstr>Specyfikacja!Obszar_wydruku</vt:lpstr>
      <vt:lpstr>Specyfikacja!Tytuły_wydruku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2025-04-17T07:21:55Z</cp:lastPrinted>
  <dcterms:created xsi:type="dcterms:W3CDTF">2020-11-02T09:26:36Z</dcterms:created>
  <dcterms:modified xsi:type="dcterms:W3CDTF">2025-04-17T07:24:34Z</dcterms:modified>
</cp:coreProperties>
</file>