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3\Zamówienia poniżej 130 000\(1) udzielone na podstawie umowy\17 Dostawa znaków drogowych\"/>
    </mc:Choice>
  </mc:AlternateContent>
  <xr:revisionPtr revIDLastSave="0" documentId="13_ncr:1_{2EB386A5-8F11-47F3-89D9-BE33E34D5263}" xr6:coauthVersionLast="47" xr6:coauthVersionMax="47" xr10:uidLastSave="{00000000-0000-0000-0000-000000000000}"/>
  <workbookProtection workbookAlgorithmName="SHA-512" workbookHashValue="pOwZF+ipXy1Al6OMzWN+IkLmblDrb8zIy8ka1yHkJUsw7oOXc6gZAy08Y93Skk5KCpRP5LewWIPZPhfBwR0BWA==" workbookSaltValue="FGLk4ruIFrdeo7V6B5a8rg==" workbookSpinCount="100000" lockStructure="1"/>
  <bookViews>
    <workbookView xWindow="-120" yWindow="-120" windowWidth="29040" windowHeight="15720" xr2:uid="{00000000-000D-0000-FFFF-FFFF00000000}"/>
  </bookViews>
  <sheets>
    <sheet name="Specyfikacja" sheetId="1" r:id="rId1"/>
  </sheets>
  <definedNames>
    <definedName name="_Hlk54169640" localSheetId="0">Specyfikacja!$A$3</definedName>
    <definedName name="_xlnm.Print_Area" localSheetId="0">Specyfikacja!$A$1:$J$30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4" i="1" s="1"/>
  <c r="I21" i="1" l="1"/>
  <c r="J21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I17" i="1" l="1"/>
  <c r="I11" i="1"/>
  <c r="J17" i="1" l="1"/>
  <c r="J11" i="1"/>
  <c r="I13" i="1"/>
  <c r="J13" i="1" s="1"/>
  <c r="I23" i="1"/>
  <c r="J23" i="1" s="1"/>
  <c r="I19" i="1"/>
  <c r="J19" i="1" s="1"/>
  <c r="I20" i="1"/>
  <c r="J20" i="1" s="1"/>
  <c r="I6" i="1"/>
  <c r="I18" i="1"/>
  <c r="I16" i="1"/>
  <c r="I14" i="1"/>
  <c r="I12" i="1"/>
  <c r="I4" i="1"/>
  <c r="I9" i="1"/>
  <c r="J9" i="1" s="1"/>
  <c r="I22" i="1"/>
  <c r="I15" i="1"/>
  <c r="I10" i="1"/>
  <c r="I8" i="1"/>
  <c r="I5" i="1"/>
  <c r="J4" i="1" l="1"/>
  <c r="J6" i="1"/>
  <c r="I7" i="1"/>
  <c r="J7" i="1" s="1"/>
  <c r="J18" i="1"/>
  <c r="J16" i="1"/>
  <c r="J14" i="1"/>
  <c r="J12" i="1"/>
  <c r="J22" i="1"/>
  <c r="J15" i="1"/>
  <c r="J8" i="1"/>
  <c r="J24" i="1" l="1"/>
  <c r="I24" i="1"/>
  <c r="J5" i="1"/>
  <c r="J10" i="1"/>
</calcChain>
</file>

<file path=xl/sharedStrings.xml><?xml version="1.0" encoding="utf-8"?>
<sst xmlns="http://schemas.openxmlformats.org/spreadsheetml/2006/main" count="53" uniqueCount="39">
  <si>
    <t>L.p.</t>
  </si>
  <si>
    <t>Wymiary</t>
  </si>
  <si>
    <t>A-1</t>
  </si>
  <si>
    <t>A-2</t>
  </si>
  <si>
    <t>A-7</t>
  </si>
  <si>
    <t>D-6</t>
  </si>
  <si>
    <t>U-3a</t>
  </si>
  <si>
    <t>Symbol znaku, opis</t>
  </si>
  <si>
    <t>Stawka VAT</t>
  </si>
  <si>
    <t>Ilość
szt.</t>
  </si>
  <si>
    <t>Typ
folii</t>
  </si>
  <si>
    <t>Wartość netto (zł)</t>
  </si>
  <si>
    <t>Kwoata VAT (zł)</t>
  </si>
  <si>
    <t>Wartość brutto (zł)</t>
  </si>
  <si>
    <t>Razem</t>
  </si>
  <si>
    <t>D-1</t>
  </si>
  <si>
    <t>Cena jedn. netto (zł)</t>
  </si>
  <si>
    <t>A-3</t>
  </si>
  <si>
    <t>A-4</t>
  </si>
  <si>
    <t>D-15</t>
  </si>
  <si>
    <t>U-3c</t>
  </si>
  <si>
    <t>600x800</t>
  </si>
  <si>
    <t>600x600</t>
  </si>
  <si>
    <t>Ś</t>
  </si>
  <si>
    <t>1800x600</t>
  </si>
  <si>
    <t>T-6 (bez naniesionego układu skrzyż.)</t>
  </si>
  <si>
    <t>-</t>
  </si>
  <si>
    <t>U-18b (lustro prostokątne)</t>
  </si>
  <si>
    <t>U-3e (znaki zespolone, kpl. ze słupkiem)</t>
  </si>
  <si>
    <t>U-24 tablica uchylna z elementami odblaskowymi</t>
  </si>
  <si>
    <t>D-6 (na tle fluorescencyjnym)</t>
  </si>
  <si>
    <t>U-1a (HDPE, dł. całk. 1 500 mm, przekrój trapezowy 120x80 mm, z odblaskami)</t>
  </si>
  <si>
    <t>U-5b zespolony z C-9 (400 mm), oklejony paskami z folii typ 2</t>
  </si>
  <si>
    <r>
      <t xml:space="preserve">U-5b zespolony z </t>
    </r>
    <r>
      <rPr>
        <b/>
        <sz val="12"/>
        <color theme="1"/>
        <rFont val="Calibri"/>
        <family val="2"/>
        <charset val="238"/>
        <scheme val="minor"/>
      </rPr>
      <t>C-9 obustronnie</t>
    </r>
    <r>
      <rPr>
        <sz val="12"/>
        <color theme="1"/>
        <rFont val="Calibri"/>
        <family val="2"/>
        <charset val="238"/>
        <scheme val="minor"/>
      </rPr>
      <t xml:space="preserve"> (400 mm), oklejony paskami z folii typ 2</t>
    </r>
  </si>
  <si>
    <r>
      <t>Słupki do znaków drogowych, z rur ocynkowanych (bez spłaszczeń, min. grubość ścianki 2 mm),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4,0 m</t>
    </r>
  </si>
  <si>
    <r>
      <t>Słupki do znaków drogowych, z rur ocynkowanych (bez spłaszczeń, min. grubość ścianki 2 mm),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4,5 m</t>
    </r>
  </si>
  <si>
    <t>SPECYFIKACJA RZECZOWO-FINANSOWA OFERTY
"Dostawa znaków drogowych"</t>
  </si>
  <si>
    <t>…...................................................</t>
  </si>
  <si>
    <t>podpis i pieczęć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</si>
</sst>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9" fontId="0" fillId="0" borderId="2" xfId="1" applyFon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8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4" fontId="0" fillId="0" borderId="2" xfId="0" applyNumberFormat="1" applyBorder="1" applyAlignment="1" applyProtection="1">
      <alignment vertical="center"/>
    </xf>
    <xf numFmtId="4" fontId="2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9" fontId="0" fillId="0" borderId="0" xfId="0" applyNumberForma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4" fontId="4" fillId="0" borderId="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center" vertical="top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Normal="100" workbookViewId="0">
      <selection activeCell="G18" sqref="G18"/>
    </sheetView>
  </sheetViews>
  <sheetFormatPr defaultRowHeight="15" x14ac:dyDescent="0.25"/>
  <cols>
    <col min="1" max="1" width="4.42578125" style="28" customWidth="1"/>
    <col min="2" max="2" width="40.7109375" style="12" customWidth="1"/>
    <col min="3" max="3" width="10.7109375" style="28" customWidth="1"/>
    <col min="4" max="4" width="4.7109375" style="28" customWidth="1"/>
    <col min="5" max="5" width="5.7109375" style="28" customWidth="1"/>
    <col min="6" max="6" width="6.7109375" style="28" customWidth="1"/>
    <col min="7" max="7" width="9.7109375" style="12" customWidth="1"/>
    <col min="8" max="8" width="10.7109375" style="12" customWidth="1"/>
    <col min="9" max="9" width="9.7109375" style="12" customWidth="1"/>
    <col min="10" max="10" width="11.7109375" style="12" customWidth="1"/>
    <col min="11" max="16384" width="9.140625" style="12"/>
  </cols>
  <sheetData>
    <row r="1" spans="1:10" s="6" customFormat="1" ht="35.1" customHeight="1" x14ac:dyDescent="0.25">
      <c r="A1" s="4" t="s">
        <v>36</v>
      </c>
      <c r="B1" s="5"/>
      <c r="C1" s="5"/>
      <c r="D1" s="5"/>
      <c r="E1" s="5"/>
      <c r="F1" s="5"/>
      <c r="G1" s="5"/>
      <c r="H1" s="5"/>
      <c r="I1" s="5"/>
      <c r="J1" s="5"/>
    </row>
    <row r="2" spans="1:10" s="6" customFormat="1" x14ac:dyDescent="0.25">
      <c r="A2" s="7"/>
      <c r="B2" s="8"/>
      <c r="C2" s="8"/>
      <c r="D2" s="8"/>
      <c r="E2" s="8"/>
      <c r="F2" s="8"/>
      <c r="G2" s="9"/>
      <c r="H2" s="9"/>
      <c r="I2" s="9"/>
      <c r="J2" s="9"/>
    </row>
    <row r="3" spans="1:10" ht="25.5" x14ac:dyDescent="0.25">
      <c r="A3" s="10" t="s">
        <v>0</v>
      </c>
      <c r="B3" s="11" t="s">
        <v>7</v>
      </c>
      <c r="C3" s="11" t="s">
        <v>1</v>
      </c>
      <c r="D3" s="11" t="s">
        <v>10</v>
      </c>
      <c r="E3" s="11" t="s">
        <v>9</v>
      </c>
      <c r="F3" s="11" t="s">
        <v>8</v>
      </c>
      <c r="G3" s="11" t="s">
        <v>16</v>
      </c>
      <c r="H3" s="11" t="s">
        <v>11</v>
      </c>
      <c r="I3" s="11" t="s">
        <v>12</v>
      </c>
      <c r="J3" s="11" t="s">
        <v>13</v>
      </c>
    </row>
    <row r="4" spans="1:10" ht="18" customHeight="1" x14ac:dyDescent="0.25">
      <c r="A4" s="13">
        <v>1</v>
      </c>
      <c r="B4" s="14" t="s">
        <v>2</v>
      </c>
      <c r="C4" s="13" t="s">
        <v>23</v>
      </c>
      <c r="D4" s="13">
        <v>1</v>
      </c>
      <c r="E4" s="13">
        <v>12</v>
      </c>
      <c r="F4" s="1">
        <v>0.23</v>
      </c>
      <c r="G4" s="2"/>
      <c r="H4" s="15">
        <f>ROUND($E4*ROUND(G4,2),2)</f>
        <v>0</v>
      </c>
      <c r="I4" s="15">
        <f>ROUND(H4*$F4,2)</f>
        <v>0</v>
      </c>
      <c r="J4" s="16">
        <f>H4+I4</f>
        <v>0</v>
      </c>
    </row>
    <row r="5" spans="1:10" ht="18" customHeight="1" x14ac:dyDescent="0.25">
      <c r="A5" s="13">
        <f>A4+1</f>
        <v>2</v>
      </c>
      <c r="B5" s="14" t="s">
        <v>3</v>
      </c>
      <c r="C5" s="13" t="s">
        <v>23</v>
      </c>
      <c r="D5" s="13">
        <v>1</v>
      </c>
      <c r="E5" s="13">
        <v>12</v>
      </c>
      <c r="F5" s="1">
        <v>0.23</v>
      </c>
      <c r="G5" s="2"/>
      <c r="H5" s="15">
        <f t="shared" ref="H5:H23" si="0">ROUND($E5*ROUND(G5,2),2)</f>
        <v>0</v>
      </c>
      <c r="I5" s="15">
        <f t="shared" ref="I5:I14" si="1">ROUND(H5*$F5,2)</f>
        <v>0</v>
      </c>
      <c r="J5" s="16">
        <f t="shared" ref="J4:J8" si="2">H5+I5</f>
        <v>0</v>
      </c>
    </row>
    <row r="6" spans="1:10" ht="18" customHeight="1" x14ac:dyDescent="0.25">
      <c r="A6" s="13">
        <f t="shared" ref="A6:A23" si="3">A5+1</f>
        <v>3</v>
      </c>
      <c r="B6" s="14" t="s">
        <v>17</v>
      </c>
      <c r="C6" s="13" t="s">
        <v>23</v>
      </c>
      <c r="D6" s="13">
        <v>1</v>
      </c>
      <c r="E6" s="13">
        <v>10</v>
      </c>
      <c r="F6" s="1">
        <v>0.23</v>
      </c>
      <c r="G6" s="2"/>
      <c r="H6" s="15">
        <f t="shared" si="0"/>
        <v>0</v>
      </c>
      <c r="I6" s="15">
        <f t="shared" si="1"/>
        <v>0</v>
      </c>
      <c r="J6" s="16">
        <f t="shared" si="2"/>
        <v>0</v>
      </c>
    </row>
    <row r="7" spans="1:10" ht="18" customHeight="1" x14ac:dyDescent="0.25">
      <c r="A7" s="13">
        <f t="shared" si="3"/>
        <v>4</v>
      </c>
      <c r="B7" s="14" t="s">
        <v>18</v>
      </c>
      <c r="C7" s="13" t="s">
        <v>23</v>
      </c>
      <c r="D7" s="13">
        <v>1</v>
      </c>
      <c r="E7" s="13">
        <v>10</v>
      </c>
      <c r="F7" s="1">
        <v>0.23</v>
      </c>
      <c r="G7" s="2"/>
      <c r="H7" s="15">
        <f t="shared" si="0"/>
        <v>0</v>
      </c>
      <c r="I7" s="15">
        <f t="shared" si="1"/>
        <v>0</v>
      </c>
      <c r="J7" s="16">
        <f t="shared" si="2"/>
        <v>0</v>
      </c>
    </row>
    <row r="8" spans="1:10" ht="18" customHeight="1" x14ac:dyDescent="0.25">
      <c r="A8" s="13">
        <f t="shared" si="3"/>
        <v>5</v>
      </c>
      <c r="B8" s="14" t="s">
        <v>4</v>
      </c>
      <c r="C8" s="13" t="s">
        <v>23</v>
      </c>
      <c r="D8" s="17">
        <v>2</v>
      </c>
      <c r="E8" s="13">
        <v>10</v>
      </c>
      <c r="F8" s="1">
        <v>0.23</v>
      </c>
      <c r="G8" s="2"/>
      <c r="H8" s="15">
        <f t="shared" si="0"/>
        <v>0</v>
      </c>
      <c r="I8" s="15">
        <f t="shared" si="1"/>
        <v>0</v>
      </c>
      <c r="J8" s="16">
        <f t="shared" si="2"/>
        <v>0</v>
      </c>
    </row>
    <row r="9" spans="1:10" ht="18" customHeight="1" x14ac:dyDescent="0.25">
      <c r="A9" s="13">
        <f t="shared" si="3"/>
        <v>6</v>
      </c>
      <c r="B9" s="14" t="s">
        <v>15</v>
      </c>
      <c r="C9" s="13" t="s">
        <v>23</v>
      </c>
      <c r="D9" s="13">
        <v>1</v>
      </c>
      <c r="E9" s="13">
        <v>25</v>
      </c>
      <c r="F9" s="1">
        <v>0.23</v>
      </c>
      <c r="G9" s="2"/>
      <c r="H9" s="15">
        <f t="shared" si="0"/>
        <v>0</v>
      </c>
      <c r="I9" s="15">
        <f t="shared" ref="I9" si="4">ROUND(H9*$F9,2)</f>
        <v>0</v>
      </c>
      <c r="J9" s="16">
        <f t="shared" ref="J9" si="5">H9+I9</f>
        <v>0</v>
      </c>
    </row>
    <row r="10" spans="1:10" ht="18" customHeight="1" x14ac:dyDescent="0.25">
      <c r="A10" s="13">
        <f t="shared" si="3"/>
        <v>7</v>
      </c>
      <c r="B10" s="14" t="s">
        <v>5</v>
      </c>
      <c r="C10" s="13" t="s">
        <v>23</v>
      </c>
      <c r="D10" s="17">
        <v>2</v>
      </c>
      <c r="E10" s="13">
        <v>10</v>
      </c>
      <c r="F10" s="1">
        <v>0.23</v>
      </c>
      <c r="G10" s="2"/>
      <c r="H10" s="15">
        <f t="shared" si="0"/>
        <v>0</v>
      </c>
      <c r="I10" s="15">
        <f t="shared" si="1"/>
        <v>0</v>
      </c>
      <c r="J10" s="16">
        <f t="shared" ref="J10:J14" si="6">H10+I10</f>
        <v>0</v>
      </c>
    </row>
    <row r="11" spans="1:10" ht="18" customHeight="1" x14ac:dyDescent="0.25">
      <c r="A11" s="13">
        <f t="shared" si="3"/>
        <v>8</v>
      </c>
      <c r="B11" s="14" t="s">
        <v>30</v>
      </c>
      <c r="C11" s="13" t="s">
        <v>23</v>
      </c>
      <c r="D11" s="17">
        <v>3</v>
      </c>
      <c r="E11" s="13">
        <v>6</v>
      </c>
      <c r="F11" s="1">
        <v>0.23</v>
      </c>
      <c r="G11" s="2"/>
      <c r="H11" s="15">
        <f t="shared" si="0"/>
        <v>0</v>
      </c>
      <c r="I11" s="15">
        <f t="shared" si="1"/>
        <v>0</v>
      </c>
      <c r="J11" s="16">
        <f t="shared" si="6"/>
        <v>0</v>
      </c>
    </row>
    <row r="12" spans="1:10" ht="18" customHeight="1" x14ac:dyDescent="0.25">
      <c r="A12" s="13">
        <f t="shared" si="3"/>
        <v>9</v>
      </c>
      <c r="B12" s="14" t="s">
        <v>19</v>
      </c>
      <c r="C12" s="13" t="s">
        <v>23</v>
      </c>
      <c r="D12" s="13">
        <v>1</v>
      </c>
      <c r="E12" s="13">
        <v>12</v>
      </c>
      <c r="F12" s="1">
        <v>0.23</v>
      </c>
      <c r="G12" s="2"/>
      <c r="H12" s="15">
        <f t="shared" si="0"/>
        <v>0</v>
      </c>
      <c r="I12" s="15">
        <f t="shared" si="1"/>
        <v>0</v>
      </c>
      <c r="J12" s="16">
        <f t="shared" si="6"/>
        <v>0</v>
      </c>
    </row>
    <row r="13" spans="1:10" ht="18" customHeight="1" x14ac:dyDescent="0.25">
      <c r="A13" s="13">
        <f t="shared" si="3"/>
        <v>10</v>
      </c>
      <c r="B13" s="14" t="s">
        <v>25</v>
      </c>
      <c r="C13" s="13" t="s">
        <v>23</v>
      </c>
      <c r="D13" s="13">
        <v>1</v>
      </c>
      <c r="E13" s="13">
        <v>10</v>
      </c>
      <c r="F13" s="1">
        <v>0.23</v>
      </c>
      <c r="G13" s="2"/>
      <c r="H13" s="15">
        <f t="shared" si="0"/>
        <v>0</v>
      </c>
      <c r="I13" s="15">
        <f t="shared" si="1"/>
        <v>0</v>
      </c>
      <c r="J13" s="16">
        <f t="shared" si="6"/>
        <v>0</v>
      </c>
    </row>
    <row r="14" spans="1:10" ht="31.5" x14ac:dyDescent="0.25">
      <c r="A14" s="13">
        <f t="shared" si="3"/>
        <v>11</v>
      </c>
      <c r="B14" s="14" t="s">
        <v>31</v>
      </c>
      <c r="C14" s="13" t="s">
        <v>26</v>
      </c>
      <c r="D14" s="13" t="s">
        <v>26</v>
      </c>
      <c r="E14" s="13">
        <v>40</v>
      </c>
      <c r="F14" s="1">
        <v>0.23</v>
      </c>
      <c r="G14" s="2"/>
      <c r="H14" s="15">
        <f t="shared" si="0"/>
        <v>0</v>
      </c>
      <c r="I14" s="15">
        <f t="shared" si="1"/>
        <v>0</v>
      </c>
      <c r="J14" s="16">
        <f t="shared" si="6"/>
        <v>0</v>
      </c>
    </row>
    <row r="15" spans="1:10" ht="18" customHeight="1" x14ac:dyDescent="0.25">
      <c r="A15" s="13">
        <f t="shared" si="3"/>
        <v>12</v>
      </c>
      <c r="B15" s="14" t="s">
        <v>6</v>
      </c>
      <c r="C15" s="13" t="s">
        <v>22</v>
      </c>
      <c r="D15" s="13">
        <v>1</v>
      </c>
      <c r="E15" s="13">
        <v>25</v>
      </c>
      <c r="F15" s="1">
        <v>0.23</v>
      </c>
      <c r="G15" s="2"/>
      <c r="H15" s="15">
        <f t="shared" si="0"/>
        <v>0</v>
      </c>
      <c r="I15" s="15">
        <f t="shared" ref="I15:I22" si="7">ROUND(H15*$F15,2)</f>
        <v>0</v>
      </c>
      <c r="J15" s="16">
        <f t="shared" ref="J15:J22" si="8">H15+I15</f>
        <v>0</v>
      </c>
    </row>
    <row r="16" spans="1:10" ht="18" customHeight="1" x14ac:dyDescent="0.25">
      <c r="A16" s="13">
        <f t="shared" si="3"/>
        <v>13</v>
      </c>
      <c r="B16" s="14" t="s">
        <v>20</v>
      </c>
      <c r="C16" s="13" t="s">
        <v>24</v>
      </c>
      <c r="D16" s="13">
        <v>1</v>
      </c>
      <c r="E16" s="13">
        <v>8</v>
      </c>
      <c r="F16" s="1">
        <v>0.23</v>
      </c>
      <c r="G16" s="2"/>
      <c r="H16" s="15">
        <f t="shared" si="0"/>
        <v>0</v>
      </c>
      <c r="I16" s="15">
        <f t="shared" si="7"/>
        <v>0</v>
      </c>
      <c r="J16" s="16">
        <f t="shared" si="8"/>
        <v>0</v>
      </c>
    </row>
    <row r="17" spans="1:10" ht="18" customHeight="1" x14ac:dyDescent="0.25">
      <c r="A17" s="13">
        <f t="shared" si="3"/>
        <v>14</v>
      </c>
      <c r="B17" s="14" t="s">
        <v>28</v>
      </c>
      <c r="C17" s="13" t="s">
        <v>22</v>
      </c>
      <c r="D17" s="13">
        <v>1</v>
      </c>
      <c r="E17" s="13">
        <v>8</v>
      </c>
      <c r="F17" s="1">
        <v>0.23</v>
      </c>
      <c r="G17" s="3"/>
      <c r="H17" s="15">
        <f t="shared" si="0"/>
        <v>0</v>
      </c>
      <c r="I17" s="15">
        <f t="shared" si="7"/>
        <v>0</v>
      </c>
      <c r="J17" s="16">
        <f t="shared" si="8"/>
        <v>0</v>
      </c>
    </row>
    <row r="18" spans="1:10" ht="31.5" x14ac:dyDescent="0.25">
      <c r="A18" s="13">
        <f t="shared" si="3"/>
        <v>15</v>
      </c>
      <c r="B18" s="14" t="s">
        <v>32</v>
      </c>
      <c r="C18" s="13" t="s">
        <v>26</v>
      </c>
      <c r="D18" s="13">
        <v>2</v>
      </c>
      <c r="E18" s="13">
        <v>4</v>
      </c>
      <c r="F18" s="1">
        <v>0.23</v>
      </c>
      <c r="G18" s="2"/>
      <c r="H18" s="15">
        <f t="shared" si="0"/>
        <v>0</v>
      </c>
      <c r="I18" s="15">
        <f t="shared" si="7"/>
        <v>0</v>
      </c>
      <c r="J18" s="16">
        <f t="shared" si="8"/>
        <v>0</v>
      </c>
    </row>
    <row r="19" spans="1:10" ht="31.5" x14ac:dyDescent="0.25">
      <c r="A19" s="13">
        <f t="shared" si="3"/>
        <v>16</v>
      </c>
      <c r="B19" s="14" t="s">
        <v>33</v>
      </c>
      <c r="C19" s="13" t="s">
        <v>26</v>
      </c>
      <c r="D19" s="13">
        <v>2</v>
      </c>
      <c r="E19" s="13">
        <v>2</v>
      </c>
      <c r="F19" s="1">
        <v>0.23</v>
      </c>
      <c r="G19" s="2"/>
      <c r="H19" s="15">
        <f t="shared" si="0"/>
        <v>0</v>
      </c>
      <c r="I19" s="15">
        <f t="shared" ref="I19" si="9">ROUND(H19*$F19,2)</f>
        <v>0</v>
      </c>
      <c r="J19" s="16">
        <f t="shared" ref="J19" si="10">H19+I19</f>
        <v>0</v>
      </c>
    </row>
    <row r="20" spans="1:10" ht="18" customHeight="1" x14ac:dyDescent="0.25">
      <c r="A20" s="13">
        <f t="shared" si="3"/>
        <v>17</v>
      </c>
      <c r="B20" s="14" t="s">
        <v>27</v>
      </c>
      <c r="C20" s="13" t="s">
        <v>21</v>
      </c>
      <c r="D20" s="13" t="s">
        <v>26</v>
      </c>
      <c r="E20" s="13">
        <v>8</v>
      </c>
      <c r="F20" s="1">
        <v>0.23</v>
      </c>
      <c r="G20" s="2"/>
      <c r="H20" s="15">
        <f t="shared" si="0"/>
        <v>0</v>
      </c>
      <c r="I20" s="15">
        <f t="shared" ref="I20:I21" si="11">ROUND(H20*$F20,2)</f>
        <v>0</v>
      </c>
      <c r="J20" s="16">
        <f t="shared" ref="J20:J21" si="12">H20+I20</f>
        <v>0</v>
      </c>
    </row>
    <row r="21" spans="1:10" ht="18" customHeight="1" x14ac:dyDescent="0.25">
      <c r="A21" s="13">
        <f t="shared" si="3"/>
        <v>18</v>
      </c>
      <c r="B21" s="18" t="s">
        <v>29</v>
      </c>
      <c r="C21" s="19"/>
      <c r="D21" s="20"/>
      <c r="E21" s="13">
        <v>5</v>
      </c>
      <c r="F21" s="1">
        <v>0.23</v>
      </c>
      <c r="G21" s="2"/>
      <c r="H21" s="15">
        <f t="shared" si="0"/>
        <v>0</v>
      </c>
      <c r="I21" s="15">
        <f t="shared" si="11"/>
        <v>0</v>
      </c>
      <c r="J21" s="16">
        <f>H21+I21</f>
        <v>0</v>
      </c>
    </row>
    <row r="22" spans="1:10" ht="48" customHeight="1" x14ac:dyDescent="0.25">
      <c r="A22" s="13">
        <f t="shared" si="3"/>
        <v>19</v>
      </c>
      <c r="B22" s="21" t="s">
        <v>34</v>
      </c>
      <c r="C22" s="22"/>
      <c r="D22" s="23"/>
      <c r="E22" s="13">
        <v>10</v>
      </c>
      <c r="F22" s="1">
        <v>0.23</v>
      </c>
      <c r="G22" s="2"/>
      <c r="H22" s="15">
        <f t="shared" si="0"/>
        <v>0</v>
      </c>
      <c r="I22" s="15">
        <f t="shared" si="7"/>
        <v>0</v>
      </c>
      <c r="J22" s="16">
        <f t="shared" si="8"/>
        <v>0</v>
      </c>
    </row>
    <row r="23" spans="1:10" ht="48" customHeight="1" thickBot="1" x14ac:dyDescent="0.3">
      <c r="A23" s="13">
        <f t="shared" si="3"/>
        <v>20</v>
      </c>
      <c r="B23" s="21" t="s">
        <v>35</v>
      </c>
      <c r="C23" s="22"/>
      <c r="D23" s="23"/>
      <c r="E23" s="13">
        <v>20</v>
      </c>
      <c r="F23" s="1">
        <v>0.23</v>
      </c>
      <c r="G23" s="2"/>
      <c r="H23" s="15">
        <f>ROUND($E23*ROUND(G23,2),2)</f>
        <v>0</v>
      </c>
      <c r="I23" s="15">
        <f t="shared" ref="I23" si="13">ROUND(H23*$F23,2)</f>
        <v>0</v>
      </c>
      <c r="J23" s="16">
        <f t="shared" ref="J23" si="14">H23+I23</f>
        <v>0</v>
      </c>
    </row>
    <row r="24" spans="1:10" ht="18" customHeight="1" thickBot="1" x14ac:dyDescent="0.3">
      <c r="A24" s="24"/>
      <c r="B24" s="6"/>
      <c r="C24" s="24"/>
      <c r="D24" s="24"/>
      <c r="E24" s="24"/>
      <c r="F24" s="25"/>
      <c r="G24" s="26" t="s">
        <v>14</v>
      </c>
      <c r="H24" s="27">
        <f>SUM(H4:H23)</f>
        <v>0</v>
      </c>
      <c r="I24" s="27">
        <f>SUM(I4:I23)</f>
        <v>0</v>
      </c>
      <c r="J24" s="27">
        <f>SUM(J4:J23)</f>
        <v>0</v>
      </c>
    </row>
    <row r="26" spans="1:10" x14ac:dyDescent="0.25">
      <c r="A26" s="12"/>
      <c r="C26" s="12"/>
      <c r="D26" s="12"/>
      <c r="E26" s="12"/>
      <c r="F26" s="12"/>
    </row>
    <row r="27" spans="1:10" x14ac:dyDescent="0.25">
      <c r="A27" s="12"/>
      <c r="C27" s="12"/>
      <c r="D27" s="12"/>
      <c r="E27" s="12"/>
      <c r="F27" s="12"/>
    </row>
    <row r="29" spans="1:10" x14ac:dyDescent="0.25">
      <c r="G29" s="29" t="s">
        <v>37</v>
      </c>
      <c r="H29" s="29"/>
      <c r="I29" s="29"/>
    </row>
    <row r="30" spans="1:10" x14ac:dyDescent="0.25">
      <c r="G30" s="30" t="s">
        <v>38</v>
      </c>
      <c r="H30" s="30"/>
      <c r="I30" s="30"/>
    </row>
  </sheetData>
  <sheetProtection algorithmName="SHA-512" hashValue="3BZrL+QTCgGV5CO5ABv6T3u9mXWH9aR/iM+8StC7ommi3NsZmP5xPZPKLMCf2QYY+Nkq+ZXoKtMu/do1aNUqYw==" saltValue="M/hkYCj7kb0GvUCjl9DfyQ==" spinCount="100000" sheet="1" objects="1" scenarios="1" selectLockedCells="1"/>
  <mergeCells count="6">
    <mergeCell ref="G29:I29"/>
    <mergeCell ref="G30:I30"/>
    <mergeCell ref="A1:J1"/>
    <mergeCell ref="B22:D22"/>
    <mergeCell ref="B23:D23"/>
    <mergeCell ref="B21:D21"/>
  </mergeCells>
  <printOptions horizontalCentered="1"/>
  <pageMargins left="0.78740157480314965" right="0.39370078740157483" top="0.78740157480314965" bottom="0.59055118110236227" header="0.51181102362204722" footer="0.31496062992125984"/>
  <pageSetup paperSize="9" scale="78" orientation="portrait" r:id="rId1"/>
  <headerFooter>
    <oddHeader>&amp;RZałącznik nr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Specyfikacja</vt:lpstr>
      <vt:lpstr>Specyfikacja!_Hlk54169640</vt:lpstr>
      <vt:lpstr>Specyfikacja!Obszar_wydruku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2023-09-28T08:12:06Z</cp:lastPrinted>
  <dcterms:created xsi:type="dcterms:W3CDTF">2020-11-02T09:26:36Z</dcterms:created>
  <dcterms:modified xsi:type="dcterms:W3CDTF">2023-09-28T08:12:07Z</dcterms:modified>
</cp:coreProperties>
</file>