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3\Zamówienia poniżej 130 000\(1) udzielone na podstawie umowy\09 Mechaniczne sprzątanie\"/>
    </mc:Choice>
  </mc:AlternateContent>
  <xr:revisionPtr revIDLastSave="0" documentId="13_ncr:1_{9400EE93-6900-47C7-8AD7-DA39ECB2B122}" xr6:coauthVersionLast="47" xr6:coauthVersionMax="47" xr10:uidLastSave="{00000000-0000-0000-0000-000000000000}"/>
  <workbookProtection workbookAlgorithmName="SHA-512" workbookHashValue="rIkQ+qkY7c0E9ejoIsDAaDkbPqKp0m28jhJuOpPnMR2EpIY7JAgK1dbogWGtG0zfra/D4URL9bhmEIEGidwerA==" workbookSaltValue="TCgigt5gXli/UZP0GjXrlA==" workbookSpinCount="100000" lockStructure="1"/>
  <bookViews>
    <workbookView xWindow="-120" yWindow="-120" windowWidth="29040" windowHeight="15720" xr2:uid="{920120BA-BCA4-4D6D-B50E-6EDA7590B0DD}"/>
  </bookViews>
  <sheets>
    <sheet name="Kosztorys Część 2" sheetId="1" r:id="rId1"/>
  </sheets>
  <definedNames>
    <definedName name="_xlnm.Print_Area" localSheetId="0">'Kosztorys Część 2'!$A$1:$I$21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11" i="1"/>
  <c r="I11" i="1" s="1"/>
  <c r="G10" i="1"/>
  <c r="H10" i="1" s="1"/>
  <c r="G9" i="1"/>
  <c r="H9" i="1" s="1"/>
  <c r="I13" i="1" l="1"/>
  <c r="H11" i="1"/>
  <c r="I14" i="1" s="1"/>
  <c r="I10" i="1"/>
  <c r="I9" i="1"/>
  <c r="I8" i="1"/>
  <c r="I15" i="1" l="1"/>
</calcChain>
</file>

<file path=xl/sharedStrings.xml><?xml version="1.0" encoding="utf-8"?>
<sst xmlns="http://schemas.openxmlformats.org/spreadsheetml/2006/main" count="26" uniqueCount="23">
  <si>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</si>
  <si>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</si>
  <si>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</si>
  <si>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</si>
  <si>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</si>
  <si>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</si>
  <si>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L.p.</t>
  </si>
  <si>
    <t>1 km</t>
  </si>
  <si>
    <t>Część 2 zamówienia</t>
  </si>
  <si>
    <t>podpis i pieczęć  upełnomocnionego przedstawiciela  Wykonawcy</t>
  </si>
  <si>
    <t>………………………………………….........</t>
  </si>
  <si>
    <t>Wartość netto</t>
  </si>
  <si>
    <t>Kwota VAT</t>
  </si>
  <si>
    <t>Wartość brutto</t>
  </si>
  <si>
    <r>
      <t xml:space="preserve">Mechaniczne sprzątanie nawierzchni dróg i ulic powiatowych na terenie powiatu radomskiego w 2023 roku
</t>
    </r>
    <r>
      <rPr>
        <sz val="11"/>
        <color theme="1"/>
        <rFont val="Calibri"/>
        <family val="2"/>
        <charset val="238"/>
        <scheme val="minor"/>
      </rPr>
      <t>znak postępowania: PZD.I.262.1.9.2023</t>
    </r>
  </si>
  <si>
    <t>Mechaniczne sprzątanie na mokro nawierzchni dróg i ulic powiatowych na terenie: gmina Zakrzew, gmina Kowala, miasto i gmina Iłża, gmina Przytyk, gmina Wolanów, gmina Wierzbica</t>
  </si>
  <si>
    <t>Sprzątanie jednostronne</t>
  </si>
  <si>
    <t>Sprzątanie obustronne</t>
  </si>
  <si>
    <t>Sprzątanie ścieku przykrawężnikowego jednostronne</t>
  </si>
  <si>
    <t>Sprzątanie ścieku przykrawężnikowego obustronne</t>
  </si>
  <si>
    <t>Razem wartość netto</t>
  </si>
  <si>
    <t>Razem kwota podatku VAT</t>
  </si>
  <si>
    <t>Razem wartość brutto (cena oferty)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</si>
</sst>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K21"/>
  <sheetViews>
    <sheetView tabSelected="1" workbookViewId="0">
      <selection activeCell="E9" sqref="E9"/>
    </sheetView>
  </sheetViews>
  <sheetFormatPr defaultRowHeight="15" x14ac:dyDescent="0.25"/>
  <cols>
    <col min="1" max="1" width="4.7109375" customWidth="1"/>
    <col min="2" max="2" width="23.7109375" customWidth="1"/>
    <col min="3" max="3" width="7.7109375" customWidth="1"/>
    <col min="4" max="5" width="12.7109375" customWidth="1"/>
    <col min="6" max="6" width="7.7109375" customWidth="1"/>
    <col min="7" max="7" width="11.7109375" customWidth="1"/>
    <col min="8" max="8" width="10.7109375" customWidth="1"/>
    <col min="9" max="9" width="12.7109375" customWidth="1"/>
  </cols>
  <sheetData>
    <row r="1" spans="1:1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"/>
      <c r="K1" s="2"/>
    </row>
    <row r="2" spans="1:11" x14ac:dyDescent="0.2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2"/>
      <c r="K2" s="2"/>
    </row>
    <row r="3" spans="1:11" ht="32.1" customHeight="1" x14ac:dyDescent="0.25">
      <c r="A3" s="16" t="s">
        <v>14</v>
      </c>
      <c r="B3" s="15"/>
      <c r="C3" s="15"/>
      <c r="D3" s="15"/>
      <c r="E3" s="15"/>
      <c r="F3" s="15"/>
      <c r="G3" s="15"/>
      <c r="H3" s="15"/>
      <c r="I3" s="15"/>
      <c r="J3" s="2"/>
      <c r="K3" s="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ht="32.1" customHeight="1" x14ac:dyDescent="0.25">
      <c r="A5" s="17" t="s">
        <v>15</v>
      </c>
      <c r="B5" s="17"/>
      <c r="C5" s="17"/>
      <c r="D5" s="17"/>
      <c r="E5" s="17"/>
      <c r="F5" s="17"/>
      <c r="G5" s="17"/>
      <c r="H5" s="17"/>
      <c r="I5" s="17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8.25" x14ac:dyDescent="0.25">
      <c r="A7" s="18" t="s">
        <v>6</v>
      </c>
      <c r="B7" s="18" t="s">
        <v>1</v>
      </c>
      <c r="C7" s="18" t="s">
        <v>3</v>
      </c>
      <c r="D7" s="18" t="s">
        <v>2</v>
      </c>
      <c r="E7" s="18" t="s">
        <v>4</v>
      </c>
      <c r="F7" s="18" t="s">
        <v>5</v>
      </c>
      <c r="G7" s="18" t="s">
        <v>11</v>
      </c>
      <c r="H7" s="18" t="s">
        <v>12</v>
      </c>
      <c r="I7" s="18" t="s">
        <v>13</v>
      </c>
      <c r="J7" s="3"/>
      <c r="K7" s="3"/>
    </row>
    <row r="8" spans="1:11" ht="30" x14ac:dyDescent="0.25">
      <c r="A8" s="4">
        <v>1</v>
      </c>
      <c r="B8" s="10" t="s">
        <v>16</v>
      </c>
      <c r="C8" s="4" t="s">
        <v>7</v>
      </c>
      <c r="D8" s="11">
        <v>51.26</v>
      </c>
      <c r="E8" s="8"/>
      <c r="F8" s="9"/>
      <c r="G8" s="5">
        <f>ROUND(D8*ROUND(E8,2),2)</f>
        <v>0</v>
      </c>
      <c r="H8" s="5">
        <f>ROUND(G8*F8,2)</f>
        <v>0</v>
      </c>
      <c r="I8" s="5">
        <f>ROUND(G8+G8*F8,2)</f>
        <v>0</v>
      </c>
      <c r="J8" s="2"/>
      <c r="K8" s="2"/>
    </row>
    <row r="9" spans="1:11" ht="20.100000000000001" customHeight="1" x14ac:dyDescent="0.25">
      <c r="A9" s="4">
        <v>2</v>
      </c>
      <c r="B9" s="10" t="s">
        <v>17</v>
      </c>
      <c r="C9" s="4" t="s">
        <v>7</v>
      </c>
      <c r="D9" s="11">
        <v>14.41</v>
      </c>
      <c r="E9" s="8"/>
      <c r="F9" s="9"/>
      <c r="G9" s="5">
        <f t="shared" ref="G9:G10" si="0">ROUND(D9*ROUND(E9,2),2)</f>
        <v>0</v>
      </c>
      <c r="H9" s="5">
        <f t="shared" ref="H9:H11" si="1">ROUND(G9*F9,2)</f>
        <v>0</v>
      </c>
      <c r="I9" s="5">
        <f t="shared" ref="I9:I10" si="2">ROUND(G9+G9*F9,2)</f>
        <v>0</v>
      </c>
      <c r="J9" s="2"/>
      <c r="K9" s="2"/>
    </row>
    <row r="10" spans="1:11" ht="45" x14ac:dyDescent="0.25">
      <c r="A10" s="4">
        <v>3</v>
      </c>
      <c r="B10" s="10" t="s">
        <v>18</v>
      </c>
      <c r="C10" s="4" t="s">
        <v>7</v>
      </c>
      <c r="D10" s="11">
        <v>11.074999999999999</v>
      </c>
      <c r="E10" s="8"/>
      <c r="F10" s="9"/>
      <c r="G10" s="5">
        <f t="shared" si="0"/>
        <v>0</v>
      </c>
      <c r="H10" s="5">
        <f t="shared" si="1"/>
        <v>0</v>
      </c>
      <c r="I10" s="5">
        <f t="shared" si="2"/>
        <v>0</v>
      </c>
      <c r="J10" s="2"/>
      <c r="K10" s="2"/>
    </row>
    <row r="11" spans="1:11" ht="45" x14ac:dyDescent="0.25">
      <c r="A11" s="4">
        <v>4</v>
      </c>
      <c r="B11" s="10" t="s">
        <v>19</v>
      </c>
      <c r="C11" s="4" t="s">
        <v>7</v>
      </c>
      <c r="D11" s="11">
        <v>1.37</v>
      </c>
      <c r="E11" s="8"/>
      <c r="F11" s="9"/>
      <c r="G11" s="5">
        <f t="shared" ref="G11" si="3">ROUND(D11*ROUND(E11,2),2)</f>
        <v>0</v>
      </c>
      <c r="H11" s="5">
        <f t="shared" si="1"/>
        <v>0</v>
      </c>
      <c r="I11" s="5">
        <f t="shared" ref="I11" si="4">ROUND(G11+G11*F11,2)</f>
        <v>0</v>
      </c>
      <c r="J11" s="2"/>
      <c r="K11" s="2"/>
    </row>
    <row r="12" spans="1:11" x14ac:dyDescent="0.25">
      <c r="A12" s="2"/>
      <c r="B12" s="2"/>
      <c r="C12" s="2"/>
      <c r="D12" s="2"/>
      <c r="E12" s="2"/>
      <c r="F12" s="6"/>
      <c r="J12" s="2"/>
      <c r="K12" s="2"/>
    </row>
    <row r="13" spans="1:11" ht="20.100000000000001" customHeight="1" x14ac:dyDescent="0.25">
      <c r="A13" s="2"/>
      <c r="B13" s="2"/>
      <c r="C13" s="2"/>
      <c r="D13" s="2"/>
      <c r="E13" s="2"/>
      <c r="F13" s="6"/>
      <c r="G13" s="19"/>
      <c r="H13" s="20" t="s">
        <v>20</v>
      </c>
      <c r="I13" s="5">
        <f>SUM(G8:G11)</f>
        <v>0</v>
      </c>
      <c r="J13" s="2"/>
      <c r="K13" s="2"/>
    </row>
    <row r="14" spans="1:11" ht="20.100000000000001" customHeight="1" x14ac:dyDescent="0.25">
      <c r="A14" s="2"/>
      <c r="B14" s="2"/>
      <c r="C14" s="2"/>
      <c r="D14" s="2"/>
      <c r="E14" s="2"/>
      <c r="F14" s="6"/>
      <c r="G14" s="19"/>
      <c r="H14" s="20" t="s">
        <v>21</v>
      </c>
      <c r="I14" s="5">
        <f>SUM(H8:H11)</f>
        <v>0</v>
      </c>
      <c r="J14" s="2"/>
      <c r="K14" s="2"/>
    </row>
    <row r="15" spans="1:11" ht="20.100000000000001" customHeight="1" x14ac:dyDescent="0.25">
      <c r="A15" s="2"/>
      <c r="B15" s="2"/>
      <c r="C15" s="2"/>
      <c r="D15" s="2"/>
      <c r="E15" s="2"/>
      <c r="F15" s="6"/>
      <c r="G15" s="19"/>
      <c r="H15" s="6" t="s">
        <v>22</v>
      </c>
      <c r="I15" s="7">
        <f>SUM(I8:I11)</f>
        <v>0</v>
      </c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20" spans="1:11" x14ac:dyDescent="0.25">
      <c r="F20" s="12" t="s">
        <v>10</v>
      </c>
      <c r="G20" s="12"/>
      <c r="H20" s="12"/>
    </row>
    <row r="21" spans="1:11" ht="30.75" customHeight="1" x14ac:dyDescent="0.25">
      <c r="F21" s="13" t="s">
        <v>9</v>
      </c>
      <c r="G21" s="13"/>
      <c r="H21" s="13"/>
    </row>
  </sheetData>
  <sheetProtection algorithmName="SHA-512" hashValue="LZU9hcNuVRM1m3WN6yv2BAevLBGnIF/7fPjZ6C8LvzK/FxHNaHpMNGD63Z9ranlSpvgfptshvFui0KU1drvnmw==" saltValue="GfursSIdheotwfekyQ0kUQ==" spinCount="100000" sheet="1" objects="1" scenarios="1" selectLockedCells="1"/>
  <mergeCells count="6">
    <mergeCell ref="F20:H20"/>
    <mergeCell ref="F21:H21"/>
    <mergeCell ref="A1:I1"/>
    <mergeCell ref="A2:I2"/>
    <mergeCell ref="A5:I5"/>
    <mergeCell ref="A3:I3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  <headerFooter scaleWithDoc="0">
    <oddHeader>&amp;RZałącznik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2</vt:lpstr>
      <vt:lpstr>'Kosztorys Część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2023-04-06T08:50:28Z</cp:lastPrinted>
  <dcterms:created xsi:type="dcterms:W3CDTF">2020-04-09T06:14:30Z</dcterms:created>
  <dcterms:modified xsi:type="dcterms:W3CDTF">2023-04-06T09:32:48Z</dcterms:modified>
</cp:coreProperties>
</file>