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__Przetargi 2023\Zamówienia poniżej 130 000\(1) udzielone na podstawie umowy\09 Mechaniczne sprzątanie\"/>
    </mc:Choice>
  </mc:AlternateContent>
  <xr:revisionPtr revIDLastSave="0" documentId="13_ncr:1_{BF0EABCA-B4C3-4A3E-9497-0C4080E4DDA7}" xr6:coauthVersionLast="47" xr6:coauthVersionMax="47" xr10:uidLastSave="{00000000-0000-0000-0000-000000000000}"/>
  <workbookProtection workbookAlgorithmName="SHA-512" workbookHashValue="bbLV19e+0wWjhdShWz4WP+BHjGpkO+7kRhKks2dEZnG2JZ+3+3Fx6QZZJ+hP2RMUqKEMfalP2Naaq4etUSowzQ==" workbookSaltValue="9ZM83JwefX+7sTFqZ7KkiA==" workbookSpinCount="100000" lockStructure="1"/>
  <bookViews>
    <workbookView xWindow="-120" yWindow="-120" windowWidth="29040" windowHeight="15720" xr2:uid="{920120BA-BCA4-4D6D-B50E-6EDA7590B0DD}"/>
  </bookViews>
  <sheets>
    <sheet name="Kosztorys Część 1" sheetId="1" r:id="rId1"/>
  </sheets>
  <definedNames>
    <definedName name="_xlnm.Print_Area" localSheetId="0">'Kosztorys Część 1'!$A$1:$I$24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G9" i="1"/>
  <c r="H9" i="1" l="1"/>
  <c r="I9" i="1" s="1"/>
  <c r="F14" i="1"/>
  <c r="G14" i="1"/>
  <c r="G7" i="1"/>
  <c r="G8" i="1"/>
  <c r="H8" i="1" s="1"/>
  <c r="I8" i="1" s="1"/>
  <c r="H14" i="1" l="1"/>
  <c r="I14" i="1" s="1"/>
  <c r="G10" i="1"/>
  <c r="I16" i="1" s="1"/>
  <c r="H7" i="1"/>
  <c r="H10" i="1" s="1"/>
  <c r="I17" i="1" l="1"/>
  <c r="I7" i="1"/>
  <c r="I10" i="1" s="1"/>
  <c r="I18" i="1" s="1"/>
</calcChain>
</file>

<file path=xl/sharedStrings.xml><?xml version="1.0" encoding="utf-8"?>
<sst xmlns="http://schemas.openxmlformats.org/spreadsheetml/2006/main" count="36" uniqueCount="26">
  <si>
    <t xml:space="preserve">KOSZTORYS OFERTOWY </t>
  </si>
  <si>
    <t xml:space="preserve">Rodzaj wykonywanej usługi </t>
  </si>
  <si>
    <t>Szacunkowa
ilość j. obm.</t>
  </si>
  <si>
    <t>J. obm.</t>
  </si>
  <si>
    <t>Cena jednostkowa netto</t>
  </si>
  <si>
    <t>Stawka VAT</t>
  </si>
  <si>
    <t>L.p.</t>
  </si>
  <si>
    <t>1 km</t>
  </si>
  <si>
    <t>………………………………………….........</t>
  </si>
  <si>
    <t>Część 1 zamówienia</t>
  </si>
  <si>
    <t>Wartość netto</t>
  </si>
  <si>
    <t>Wartość brutto</t>
  </si>
  <si>
    <t>Krotność</t>
  </si>
  <si>
    <t>Szacunkowa
ilość j. obm.
[km]</t>
  </si>
  <si>
    <t>Razem Zakres 1</t>
  </si>
  <si>
    <t>Kwota VAT</t>
  </si>
  <si>
    <t>Sprzątanie jednostronne</t>
  </si>
  <si>
    <t>Sprzątanie obustronne</t>
  </si>
  <si>
    <t>Razem wartość brutto (cena oferty)</t>
  </si>
  <si>
    <t>Razem wartość netto</t>
  </si>
  <si>
    <t>Razem kwota podatku VAT</t>
  </si>
  <si>
    <t>podpis i pieczęć Wykonawcy</t>
  </si>
  <si>
    <t>Zakres 1: mechaniczne sprzątanie na mokro nawierzchni dróg i ulic powiatowych na terenie: miasto Pionki, gmina Pionki, gmina Jedlińsk, miasto i gmina Skaryszew, miasto i gmina Jedlnia-Letnisko, gmina Jastrzębia, gmina Gózd</t>
  </si>
  <si>
    <t>Zakres 2: pięciokrotne mechaniczne sprzątanie na mokro nawierzchni ulic w mieście Pionki, w obszarze zabudowanym, prowadzone przy temperaturach powietrza powyżej 3°C w okresach bezdeszczowych</t>
  </si>
  <si>
    <r>
      <t xml:space="preserve">Mechaniczne sprzątanie nawierzchni dróg i ulic powiatowych na terenie powiatu radomskiego w 2023 roku
</t>
    </r>
    <r>
      <rPr>
        <sz val="11"/>
        <color theme="1"/>
        <rFont val="Calibri"/>
        <family val="2"/>
        <charset val="238"/>
        <scheme val="minor"/>
      </rPr>
      <t>znak postępowania: PZD.I.262.1.9.2023</t>
    </r>
  </si>
  <si>
    <t>Sprzątanie ścieku przykrawężnikowego jednostronne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</si>
</sst>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 applyProtection="1">
      <alignment vertical="center"/>
      <protection locked="0"/>
    </xf>
    <xf numFmtId="10" fontId="0" fillId="0" borderId="1" xfId="0" applyNumberFormat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>
      <alignment vertical="center"/>
    </xf>
    <xf numFmtId="0" fontId="1" fillId="0" borderId="0" xfId="0" applyFont="1" applyAlignment="1">
      <alignment horizontal="right" vertical="center"/>
    </xf>
    <xf numFmtId="165" fontId="1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1" fillId="0" borderId="2" xfId="0" applyNumberFormat="1" applyFont="1" applyBorder="1" applyAlignment="1">
      <alignment vertical="center"/>
    </xf>
    <xf numFmtId="10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165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BA5EB-5CF2-47DF-8D9A-364E12ED23CC}">
  <sheetPr>
    <pageSetUpPr fitToPage="1"/>
  </sheetPr>
  <dimension ref="A1:K24"/>
  <sheetViews>
    <sheetView tabSelected="1" workbookViewId="0">
      <selection activeCell="E7" sqref="E7"/>
    </sheetView>
  </sheetViews>
  <sheetFormatPr defaultRowHeight="15" x14ac:dyDescent="0.25"/>
  <cols>
    <col min="1" max="1" width="4.7109375" customWidth="1"/>
    <col min="2" max="2" width="23.7109375" customWidth="1"/>
    <col min="3" max="3" width="8.7109375" customWidth="1"/>
    <col min="4" max="5" width="12.7109375" customWidth="1"/>
    <col min="6" max="6" width="7.7109375" customWidth="1"/>
    <col min="7" max="7" width="11.7109375" customWidth="1"/>
    <col min="8" max="8" width="10.7109375" customWidth="1"/>
    <col min="9" max="9" width="11.7109375" customWidth="1"/>
  </cols>
  <sheetData>
    <row r="1" spans="1:1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1"/>
      <c r="K1" s="1"/>
    </row>
    <row r="2" spans="1:1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1"/>
      <c r="K2" s="1"/>
    </row>
    <row r="3" spans="1:11" ht="32.1" customHeight="1" x14ac:dyDescent="0.25">
      <c r="A3" s="24" t="s">
        <v>24</v>
      </c>
      <c r="B3" s="20"/>
      <c r="C3" s="20"/>
      <c r="D3" s="20"/>
      <c r="E3" s="20"/>
      <c r="F3" s="20"/>
      <c r="G3" s="20"/>
      <c r="H3" s="20"/>
      <c r="I3" s="20"/>
      <c r="J3" s="1"/>
      <c r="K3" s="1"/>
    </row>
    <row r="4" spans="1:11" x14ac:dyDescent="0.25">
      <c r="J4" s="1"/>
      <c r="K4" s="1"/>
    </row>
    <row r="5" spans="1:11" s="14" customFormat="1" ht="32.1" customHeight="1" x14ac:dyDescent="0.25">
      <c r="A5" s="19" t="s">
        <v>22</v>
      </c>
      <c r="B5" s="19"/>
      <c r="C5" s="19"/>
      <c r="D5" s="19"/>
      <c r="E5" s="19"/>
      <c r="F5" s="19"/>
      <c r="G5" s="19"/>
      <c r="H5" s="19"/>
      <c r="I5" s="19"/>
      <c r="J5" s="2"/>
      <c r="K5" s="2"/>
    </row>
    <row r="6" spans="1:11" ht="38.25" x14ac:dyDescent="0.25">
      <c r="A6" s="22" t="s">
        <v>6</v>
      </c>
      <c r="B6" s="22" t="s">
        <v>1</v>
      </c>
      <c r="C6" s="22" t="s">
        <v>3</v>
      </c>
      <c r="D6" s="22" t="s">
        <v>2</v>
      </c>
      <c r="E6" s="22" t="s">
        <v>4</v>
      </c>
      <c r="F6" s="22" t="s">
        <v>5</v>
      </c>
      <c r="G6" s="22" t="s">
        <v>10</v>
      </c>
      <c r="H6" s="22" t="s">
        <v>15</v>
      </c>
      <c r="I6" s="22" t="s">
        <v>11</v>
      </c>
      <c r="J6" s="2"/>
      <c r="K6" s="2"/>
    </row>
    <row r="7" spans="1:11" ht="20.100000000000001" customHeight="1" x14ac:dyDescent="0.25">
      <c r="A7" s="3">
        <v>1</v>
      </c>
      <c r="B7" s="4" t="s">
        <v>16</v>
      </c>
      <c r="C7" s="3" t="s">
        <v>7</v>
      </c>
      <c r="D7" s="10">
        <v>45.96</v>
      </c>
      <c r="E7" s="5"/>
      <c r="F7" s="6"/>
      <c r="G7" s="7">
        <f>ROUND(D7*ROUND(E7,2),2)</f>
        <v>0</v>
      </c>
      <c r="H7" s="7">
        <f>ROUND(G7*F7,2)</f>
        <v>0</v>
      </c>
      <c r="I7" s="7">
        <f>G7+H7</f>
        <v>0</v>
      </c>
      <c r="J7" s="1"/>
      <c r="K7" s="1"/>
    </row>
    <row r="8" spans="1:11" ht="20.100000000000001" customHeight="1" x14ac:dyDescent="0.25">
      <c r="A8" s="3">
        <v>2</v>
      </c>
      <c r="B8" s="4" t="s">
        <v>17</v>
      </c>
      <c r="C8" s="3" t="s">
        <v>7</v>
      </c>
      <c r="D8" s="10">
        <v>13.33</v>
      </c>
      <c r="E8" s="5"/>
      <c r="F8" s="6"/>
      <c r="G8" s="7">
        <f>ROUND(D8*ROUND(E8,2),2)</f>
        <v>0</v>
      </c>
      <c r="H8" s="7">
        <f>ROUND(G8*F8,2)</f>
        <v>0</v>
      </c>
      <c r="I8" s="7">
        <f>G8+H8</f>
        <v>0</v>
      </c>
      <c r="J8" s="1"/>
      <c r="K8" s="1"/>
    </row>
    <row r="9" spans="1:11" ht="45" x14ac:dyDescent="0.25">
      <c r="A9" s="3">
        <v>3</v>
      </c>
      <c r="B9" s="4" t="s">
        <v>25</v>
      </c>
      <c r="C9" s="3" t="s">
        <v>7</v>
      </c>
      <c r="D9" s="10">
        <v>2.4</v>
      </c>
      <c r="E9" s="5"/>
      <c r="F9" s="6"/>
      <c r="G9" s="7">
        <f>ROUND(D9*ROUND(E9,2),2)</f>
        <v>0</v>
      </c>
      <c r="H9" s="7">
        <f>ROUND(G9*F9,2)</f>
        <v>0</v>
      </c>
      <c r="I9" s="7">
        <f>G9+H9</f>
        <v>0</v>
      </c>
      <c r="J9" s="1"/>
      <c r="K9" s="1"/>
    </row>
    <row r="10" spans="1:11" ht="20.100000000000001" customHeight="1" x14ac:dyDescent="0.25">
      <c r="A10" s="1"/>
      <c r="B10" s="1"/>
      <c r="C10" s="1"/>
      <c r="D10" s="1"/>
      <c r="E10" s="1"/>
      <c r="F10" s="8" t="s">
        <v>14</v>
      </c>
      <c r="G10" s="7">
        <f>SUM(G7:G9)</f>
        <v>0</v>
      </c>
      <c r="H10" s="7">
        <f>SUM(H7:H9)</f>
        <v>0</v>
      </c>
      <c r="I10" s="9">
        <f>SUM(I7:I9)</f>
        <v>0</v>
      </c>
      <c r="J10" s="1"/>
      <c r="K10" s="1"/>
    </row>
    <row r="11" spans="1:11" x14ac:dyDescent="0.25">
      <c r="A11" s="1"/>
      <c r="B11" s="1"/>
      <c r="C11" s="1"/>
      <c r="D11" s="1"/>
      <c r="E11" s="1"/>
      <c r="F11" s="8"/>
      <c r="G11" s="15"/>
      <c r="H11" s="15"/>
      <c r="I11" s="16"/>
      <c r="J11" s="1"/>
      <c r="K11" s="1"/>
    </row>
    <row r="12" spans="1:11" ht="32.1" customHeight="1" x14ac:dyDescent="0.25">
      <c r="A12" s="19" t="s">
        <v>23</v>
      </c>
      <c r="B12" s="19"/>
      <c r="C12" s="19"/>
      <c r="D12" s="19"/>
      <c r="E12" s="19"/>
      <c r="F12" s="19"/>
      <c r="G12" s="19"/>
      <c r="H12" s="19"/>
      <c r="I12" s="19"/>
      <c r="J12" s="1"/>
      <c r="K12" s="1"/>
    </row>
    <row r="13" spans="1:11" ht="38.25" x14ac:dyDescent="0.25">
      <c r="A13" s="22" t="s">
        <v>6</v>
      </c>
      <c r="B13" s="22" t="s">
        <v>1</v>
      </c>
      <c r="C13" s="22" t="s">
        <v>12</v>
      </c>
      <c r="D13" s="22" t="s">
        <v>13</v>
      </c>
      <c r="E13" s="22" t="s">
        <v>4</v>
      </c>
      <c r="F13" s="22" t="s">
        <v>5</v>
      </c>
      <c r="G13" s="22" t="s">
        <v>10</v>
      </c>
      <c r="H13" s="22" t="s">
        <v>15</v>
      </c>
      <c r="I13" s="22" t="s">
        <v>11</v>
      </c>
      <c r="J13" s="1"/>
      <c r="K13" s="1"/>
    </row>
    <row r="14" spans="1:11" ht="20.100000000000001" customHeight="1" x14ac:dyDescent="0.25">
      <c r="A14" s="3">
        <v>3</v>
      </c>
      <c r="B14" s="4" t="s">
        <v>17</v>
      </c>
      <c r="C14" s="3">
        <v>5</v>
      </c>
      <c r="D14" s="10">
        <v>6.95</v>
      </c>
      <c r="E14" s="7">
        <f>E8</f>
        <v>0</v>
      </c>
      <c r="F14" s="13">
        <f>F8</f>
        <v>0</v>
      </c>
      <c r="G14" s="7">
        <f>ROUND(C14*D14*ROUND(E14,2),2)</f>
        <v>0</v>
      </c>
      <c r="H14" s="7">
        <f>ROUND(G14*F14,2)</f>
        <v>0</v>
      </c>
      <c r="I14" s="7">
        <f>G14+H14</f>
        <v>0</v>
      </c>
      <c r="J14" s="1"/>
      <c r="K14" s="1"/>
    </row>
    <row r="15" spans="1:11" ht="15.75" thickBo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ht="20.100000000000001" customHeight="1" thickBot="1" x14ac:dyDescent="0.3">
      <c r="A16" s="1"/>
      <c r="B16" s="1"/>
      <c r="C16" s="1"/>
      <c r="D16" s="1"/>
      <c r="E16" s="1"/>
      <c r="H16" s="23" t="s">
        <v>19</v>
      </c>
      <c r="I16" s="11">
        <f>G10+G14</f>
        <v>0</v>
      </c>
      <c r="J16" s="1"/>
      <c r="K16" s="1"/>
    </row>
    <row r="17" spans="1:11" ht="20.100000000000001" customHeight="1" thickBot="1" x14ac:dyDescent="0.3">
      <c r="A17" s="1"/>
      <c r="B17" s="1"/>
      <c r="C17" s="1"/>
      <c r="D17" s="1"/>
      <c r="E17" s="1"/>
      <c r="F17" s="1"/>
      <c r="H17" s="23" t="s">
        <v>20</v>
      </c>
      <c r="I17" s="11">
        <f>H10+H14</f>
        <v>0</v>
      </c>
      <c r="J17" s="1"/>
      <c r="K17" s="1"/>
    </row>
    <row r="18" spans="1:11" ht="20.100000000000001" customHeight="1" thickBot="1" x14ac:dyDescent="0.3">
      <c r="A18" s="1"/>
      <c r="B18" s="1"/>
      <c r="C18" s="1"/>
      <c r="D18" s="1"/>
      <c r="E18" s="1"/>
      <c r="F18" s="1"/>
      <c r="H18" s="8" t="s">
        <v>18</v>
      </c>
      <c r="I18" s="12">
        <f>I10+I14</f>
        <v>0</v>
      </c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3" spans="1:11" x14ac:dyDescent="0.25">
      <c r="F23" s="17" t="s">
        <v>8</v>
      </c>
      <c r="G23" s="17"/>
      <c r="H23" s="17"/>
    </row>
    <row r="24" spans="1:11" x14ac:dyDescent="0.25">
      <c r="F24" s="18" t="s">
        <v>21</v>
      </c>
      <c r="G24" s="18"/>
      <c r="H24" s="18"/>
    </row>
  </sheetData>
  <sheetProtection algorithmName="SHA-512" hashValue="TVdZdta5eWJ8Bd55Zy1ddf67dQN+7Wj+w1DFoN8bgizsxK+JQITy/UQ6IlzqogVZJWxYjqanpumBlTp+i4Ei6g==" saltValue="MMD/iMxYQTNasTZhwFWBPw==" spinCount="100000" sheet="1" objects="1" scenarios="1" selectLockedCells="1"/>
  <mergeCells count="7">
    <mergeCell ref="A1:I1"/>
    <mergeCell ref="A2:I2"/>
    <mergeCell ref="F23:H23"/>
    <mergeCell ref="F24:H24"/>
    <mergeCell ref="A5:I5"/>
    <mergeCell ref="A12:I12"/>
    <mergeCell ref="A3:I3"/>
  </mergeCells>
  <pageMargins left="0.70866141732283472" right="0.51181102362204722" top="0.74803149606299213" bottom="0.74803149606299213" header="0.31496062992125984" footer="0.31496062992125984"/>
  <pageSetup paperSize="9" scale="85" orientation="portrait" r:id="rId1"/>
  <headerFooter scaleWithDoc="0">
    <oddHeader>&amp;RZałącznik nr 2.1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 Część 1</vt:lpstr>
      <vt:lpstr>'Kosztorys Część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Bębenek</dc:creator>
  <cp:lastModifiedBy>Robert Bębenek</cp:lastModifiedBy>
  <cp:lastPrinted>2023-04-06T08:41:56Z</cp:lastPrinted>
  <dcterms:created xsi:type="dcterms:W3CDTF">2020-04-09T06:14:30Z</dcterms:created>
  <dcterms:modified xsi:type="dcterms:W3CDTF">2023-04-06T09:33:47Z</dcterms:modified>
</cp:coreProperties>
</file>