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Zamówienie poniżej 130000 PLN\(1) udzielone na podstawie umowy\262.1.16.2022 Dostawa znaków drogowych\"/>
    </mc:Choice>
  </mc:AlternateContent>
  <xr:revisionPtr revIDLastSave="0" documentId="13_ncr:1_{22B0D214-C195-4B50-9D77-C2BF1E748488}" xr6:coauthVersionLast="47" xr6:coauthVersionMax="47" xr10:uidLastSave="{00000000-0000-0000-0000-000000000000}"/>
  <workbookProtection workbookAlgorithmName="SHA-512" workbookHashValue="szKjL+nfDUZCtLwHL4+DjijnknueiroH5jqNxHFyw6KJyZeuZblXthAeZljx8VAUvf+fr7ofbVnLTctoyXaNpA==" workbookSaltValue="MQXsxCc2DTCasrZqUt9Y0w==" workbookSpinCount="100000" lockStructure="1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Hlk54169640" localSheetId="0">Arkusz1!$A$2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H46" i="1"/>
  <c r="H45" i="1"/>
  <c r="I45" i="1" s="1"/>
  <c r="J45" i="1" s="1"/>
  <c r="H44" i="1"/>
  <c r="I43" i="1"/>
  <c r="J43" i="1" s="1"/>
  <c r="H43" i="1"/>
  <c r="H42" i="1"/>
  <c r="H41" i="1"/>
  <c r="I41" i="1" s="1"/>
  <c r="J41" i="1" s="1"/>
  <c r="H40" i="1"/>
  <c r="I39" i="1"/>
  <c r="J39" i="1" s="1"/>
  <c r="H39" i="1"/>
  <c r="H38" i="1"/>
  <c r="I37" i="1"/>
  <c r="J37" i="1" s="1"/>
  <c r="H37" i="1"/>
  <c r="H36" i="1"/>
  <c r="I35" i="1"/>
  <c r="J35" i="1" s="1"/>
  <c r="H35" i="1"/>
  <c r="H34" i="1"/>
  <c r="I33" i="1"/>
  <c r="J33" i="1" s="1"/>
  <c r="H33" i="1"/>
  <c r="H32" i="1"/>
  <c r="I31" i="1"/>
  <c r="J31" i="1" s="1"/>
  <c r="H31" i="1"/>
  <c r="H30" i="1"/>
  <c r="I29" i="1"/>
  <c r="J29" i="1" s="1"/>
  <c r="H29" i="1"/>
  <c r="H28" i="1"/>
  <c r="I27" i="1"/>
  <c r="J27" i="1" s="1"/>
  <c r="H27" i="1"/>
  <c r="H26" i="1"/>
  <c r="I25" i="1"/>
  <c r="J25" i="1" s="1"/>
  <c r="H25" i="1"/>
  <c r="H24" i="1"/>
  <c r="I23" i="1"/>
  <c r="J23" i="1" s="1"/>
  <c r="H23" i="1"/>
  <c r="J28" i="1" l="1"/>
  <c r="J44" i="1"/>
  <c r="J46" i="1"/>
  <c r="I24" i="1"/>
  <c r="J24" i="1" s="1"/>
  <c r="I26" i="1"/>
  <c r="J26" i="1" s="1"/>
  <c r="I30" i="1"/>
  <c r="J30" i="1" s="1"/>
  <c r="I32" i="1"/>
  <c r="J32" i="1" s="1"/>
  <c r="I34" i="1"/>
  <c r="J34" i="1" s="1"/>
  <c r="I36" i="1"/>
  <c r="J36" i="1" s="1"/>
  <c r="I38" i="1"/>
  <c r="J38" i="1" s="1"/>
  <c r="I40" i="1"/>
  <c r="J40" i="1" s="1"/>
  <c r="I42" i="1"/>
  <c r="J42" i="1" s="1"/>
  <c r="I44" i="1"/>
  <c r="I46" i="1"/>
  <c r="I28" i="1"/>
  <c r="I47" i="1"/>
  <c r="J47" i="1" s="1"/>
  <c r="H22" i="1" l="1"/>
  <c r="I22" i="1" s="1"/>
  <c r="H21" i="1"/>
  <c r="I21" i="1" s="1"/>
  <c r="H20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J9" i="1" s="1"/>
  <c r="H8" i="1"/>
  <c r="I8" i="1" s="1"/>
  <c r="H7" i="1"/>
  <c r="I7" i="1" s="1"/>
  <c r="H6" i="1"/>
  <c r="I6" i="1" s="1"/>
  <c r="H5" i="1"/>
  <c r="H4" i="1"/>
  <c r="I4" i="1" s="1"/>
  <c r="H3" i="1"/>
  <c r="I3" i="1" s="1"/>
  <c r="J3" i="1" l="1"/>
  <c r="H48" i="1"/>
  <c r="I5" i="1"/>
  <c r="J5" i="1" s="1"/>
  <c r="I20" i="1"/>
  <c r="J20" i="1" s="1"/>
  <c r="J22" i="1"/>
  <c r="J19" i="1"/>
  <c r="J18" i="1"/>
  <c r="J15" i="1"/>
  <c r="J14" i="1"/>
  <c r="J13" i="1"/>
  <c r="J12" i="1"/>
  <c r="J8" i="1"/>
  <c r="J7" i="1"/>
  <c r="J17" i="1" l="1"/>
  <c r="J4" i="1"/>
  <c r="J11" i="1"/>
  <c r="J16" i="1"/>
  <c r="J21" i="1"/>
  <c r="J6" i="1"/>
  <c r="J10" i="1"/>
  <c r="J48" i="1" l="1"/>
  <c r="I48" i="1"/>
</calcChain>
</file>

<file path=xl/sharedStrings.xml><?xml version="1.0" encoding="utf-8"?>
<sst xmlns="http://schemas.openxmlformats.org/spreadsheetml/2006/main" count="93" uniqueCount="67">
  <si>
    <t>L.p.</t>
  </si>
  <si>
    <t>Wymiary</t>
  </si>
  <si>
    <t>A-1</t>
  </si>
  <si>
    <t>S</t>
  </si>
  <si>
    <t>A-2</t>
  </si>
  <si>
    <t>A-7</t>
  </si>
  <si>
    <t>D-6</t>
  </si>
  <si>
    <t>D-42</t>
  </si>
  <si>
    <t>U-3a</t>
  </si>
  <si>
    <t>600x600</t>
  </si>
  <si>
    <t>Symbol znaku, opis</t>
  </si>
  <si>
    <t>B-33 (40)</t>
  </si>
  <si>
    <t>Ilość
szt.</t>
  </si>
  <si>
    <t>Typ
folii</t>
  </si>
  <si>
    <t>Wartość netto (zł)</t>
  </si>
  <si>
    <t>Kwoata VAT (zł)</t>
  </si>
  <si>
    <t>Wartość brutto (zł)</t>
  </si>
  <si>
    <t>Razem</t>
  </si>
  <si>
    <t>B-33 (60)</t>
  </si>
  <si>
    <t>T-5 (Droga kręta)</t>
  </si>
  <si>
    <t>D-1</t>
  </si>
  <si>
    <t>Cena jedn. netto (zł)</t>
  </si>
  <si>
    <t>…...................................................</t>
  </si>
  <si>
    <t>podpis i pieczęć Wykonawcy</t>
  </si>
  <si>
    <t>Stawka
VAT</t>
  </si>
  <si>
    <t>A-3</t>
  </si>
  <si>
    <t>A-4</t>
  </si>
  <si>
    <t>A-18b</t>
  </si>
  <si>
    <t>B-36</t>
  </si>
  <si>
    <t>D-6b</t>
  </si>
  <si>
    <t>D-15</t>
  </si>
  <si>
    <t xml:space="preserve">D-15 </t>
  </si>
  <si>
    <t>M</t>
  </si>
  <si>
    <t>D-43</t>
  </si>
  <si>
    <t>D-46</t>
  </si>
  <si>
    <t>D-47</t>
  </si>
  <si>
    <t>E-4 "Wolska Dąbrowa"</t>
  </si>
  <si>
    <t>720x250</t>
  </si>
  <si>
    <t>T-2     ↑ 1 km ↑</t>
  </si>
  <si>
    <t>T-3 Koniec</t>
  </si>
  <si>
    <t>T-16</t>
  </si>
  <si>
    <t>600x750</t>
  </si>
  <si>
    <t>T-25a</t>
  </si>
  <si>
    <t>240x600</t>
  </si>
  <si>
    <t>T-25c</t>
  </si>
  <si>
    <t>T-25b</t>
  </si>
  <si>
    <t>T-27</t>
  </si>
  <si>
    <t>450x450</t>
  </si>
  <si>
    <t>T - "Koniec drogi utwardzonej"</t>
  </si>
  <si>
    <t>U-1a</t>
  </si>
  <si>
    <t>U-3c</t>
  </si>
  <si>
    <t>1200x600</t>
  </si>
  <si>
    <t>U-3d</t>
  </si>
  <si>
    <t>U-5b zespolony z C-9</t>
  </si>
  <si>
    <t>U-5b zespolony z  C-11</t>
  </si>
  <si>
    <t>U-12c</t>
  </si>
  <si>
    <t xml:space="preserve">U-18a  </t>
  </si>
  <si>
    <t>U-18b</t>
  </si>
  <si>
    <t>600x800</t>
  </si>
  <si>
    <t>800x1000</t>
  </si>
  <si>
    <t>T-2     ↑ 0,5 km ↑</t>
  </si>
  <si>
    <t>U-12a ("trzepak", kolor żółty)</t>
  </si>
  <si>
    <t>SPECYFIKACJA RZECZOWO-FINANSOWA OFERTY
"Dostawa znaków drogowych"</t>
  </si>
  <si>
    <t>słupki do znaków drogowych, z rur ocynkowanych, z kotwą i kapturkiem, Ø 60, dł. 3,5 m</t>
  </si>
  <si>
    <t>słupki do znaków drogowych, z rur ocynkowanych, gięte, z kotwą i kapturkiem (schemat I)</t>
  </si>
  <si>
    <t>słupki do znaków drogowych, z rur ocynkowanych, gięte, z kotwą i kapturkiem (schemat II)</t>
  </si>
  <si>
    <r>
      <t xml:space="preserve">dwustronne uchwyty montażowe do znaków (do słupków </t>
    </r>
    <r>
      <rPr>
        <sz val="11"/>
        <color rgb="FF000000"/>
        <rFont val="Symbol"/>
        <family val="1"/>
        <charset val="2"/>
      </rPr>
      <t>f</t>
    </r>
    <r>
      <rPr>
        <sz val="11"/>
        <color rgb="FF000000"/>
        <rFont val="Calibri"/>
        <family val="2"/>
        <charset val="238"/>
      </rPr>
      <t xml:space="preserve"> 60, 70)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</si>
</sst>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Symbol"/>
      <family val="1"/>
      <charset val="2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10" fontId="0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  <xf numFmtId="4" fontId="0" fillId="0" borderId="2" xfId="0" applyNumberFormat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view="pageBreakPreview" zoomScaleNormal="10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7109375" style="16" customWidth="1"/>
    <col min="2" max="2" width="30.7109375" customWidth="1"/>
    <col min="3" max="3" width="9.7109375" style="16" customWidth="1"/>
    <col min="4" max="4" width="4.7109375" style="16" customWidth="1"/>
    <col min="5" max="5" width="6.7109375" style="16" customWidth="1"/>
    <col min="6" max="6" width="8.7109375" customWidth="1"/>
    <col min="7" max="7" width="7.7109375" customWidth="1"/>
    <col min="8" max="8" width="12.7109375" customWidth="1"/>
    <col min="9" max="9" width="10.7109375" customWidth="1"/>
    <col min="10" max="10" width="12.7109375" customWidth="1"/>
  </cols>
  <sheetData>
    <row r="1" spans="1:10" s="5" customFormat="1" ht="35.1" customHeight="1" x14ac:dyDescent="0.25">
      <c r="A1" s="22" t="s">
        <v>62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8.25" x14ac:dyDescent="0.25">
      <c r="A2" s="3" t="s">
        <v>0</v>
      </c>
      <c r="B2" s="4" t="s">
        <v>10</v>
      </c>
      <c r="C2" s="4" t="s">
        <v>1</v>
      </c>
      <c r="D2" s="4" t="s">
        <v>13</v>
      </c>
      <c r="E2" s="4" t="s">
        <v>12</v>
      </c>
      <c r="F2" s="4" t="s">
        <v>21</v>
      </c>
      <c r="G2" s="4" t="s">
        <v>24</v>
      </c>
      <c r="H2" s="4" t="s">
        <v>14</v>
      </c>
      <c r="I2" s="4" t="s">
        <v>15</v>
      </c>
      <c r="J2" s="4" t="s">
        <v>16</v>
      </c>
    </row>
    <row r="3" spans="1:10" x14ac:dyDescent="0.25">
      <c r="A3" s="6">
        <v>1</v>
      </c>
      <c r="B3" s="7" t="s">
        <v>2</v>
      </c>
      <c r="C3" s="8" t="s">
        <v>3</v>
      </c>
      <c r="D3" s="8">
        <v>1</v>
      </c>
      <c r="E3" s="8">
        <v>10</v>
      </c>
      <c r="F3" s="19"/>
      <c r="G3" s="1">
        <v>0.23</v>
      </c>
      <c r="H3" s="9">
        <f>ROUND($E3*ROUND(F3,2),2)</f>
        <v>0</v>
      </c>
      <c r="I3" s="9">
        <f t="shared" ref="I3:I22" si="0">ROUND(H3*$G3,2)</f>
        <v>0</v>
      </c>
      <c r="J3" s="9">
        <f>H3+I3</f>
        <v>0</v>
      </c>
    </row>
    <row r="4" spans="1:10" x14ac:dyDescent="0.25">
      <c r="A4" s="6">
        <v>2</v>
      </c>
      <c r="B4" s="7" t="s">
        <v>4</v>
      </c>
      <c r="C4" s="8" t="s">
        <v>3</v>
      </c>
      <c r="D4" s="8">
        <v>1</v>
      </c>
      <c r="E4" s="8">
        <v>10</v>
      </c>
      <c r="F4" s="19"/>
      <c r="G4" s="1">
        <v>0.23</v>
      </c>
      <c r="H4" s="9">
        <f t="shared" ref="H4:H22" si="1">ROUND($E4*ROUND(F4,2),2)</f>
        <v>0</v>
      </c>
      <c r="I4" s="9">
        <f t="shared" si="0"/>
        <v>0</v>
      </c>
      <c r="J4" s="9">
        <f t="shared" ref="J4:J8" si="2">H4+I4</f>
        <v>0</v>
      </c>
    </row>
    <row r="5" spans="1:10" x14ac:dyDescent="0.25">
      <c r="A5" s="6">
        <v>3</v>
      </c>
      <c r="B5" s="7" t="s">
        <v>25</v>
      </c>
      <c r="C5" s="8" t="s">
        <v>3</v>
      </c>
      <c r="D5" s="8">
        <v>1</v>
      </c>
      <c r="E5" s="8">
        <v>3</v>
      </c>
      <c r="F5" s="19"/>
      <c r="G5" s="1">
        <v>0.23</v>
      </c>
      <c r="H5" s="9">
        <f t="shared" si="1"/>
        <v>0</v>
      </c>
      <c r="I5" s="9">
        <f t="shared" si="0"/>
        <v>0</v>
      </c>
      <c r="J5" s="9">
        <f t="shared" si="2"/>
        <v>0</v>
      </c>
    </row>
    <row r="6" spans="1:10" x14ac:dyDescent="0.25">
      <c r="A6" s="6">
        <v>4</v>
      </c>
      <c r="B6" s="7" t="s">
        <v>26</v>
      </c>
      <c r="C6" s="8" t="s">
        <v>3</v>
      </c>
      <c r="D6" s="8">
        <v>1</v>
      </c>
      <c r="E6" s="8">
        <v>4</v>
      </c>
      <c r="F6" s="19"/>
      <c r="G6" s="1">
        <v>0.23</v>
      </c>
      <c r="H6" s="9">
        <f t="shared" si="1"/>
        <v>0</v>
      </c>
      <c r="I6" s="9">
        <f t="shared" si="0"/>
        <v>0</v>
      </c>
      <c r="J6" s="9">
        <f t="shared" si="2"/>
        <v>0</v>
      </c>
    </row>
    <row r="7" spans="1:10" x14ac:dyDescent="0.25">
      <c r="A7" s="6">
        <v>5</v>
      </c>
      <c r="B7" s="7" t="s">
        <v>5</v>
      </c>
      <c r="C7" s="8" t="s">
        <v>3</v>
      </c>
      <c r="D7" s="10">
        <v>2</v>
      </c>
      <c r="E7" s="8">
        <v>6</v>
      </c>
      <c r="F7" s="19"/>
      <c r="G7" s="1">
        <v>0.23</v>
      </c>
      <c r="H7" s="9">
        <f t="shared" si="1"/>
        <v>0</v>
      </c>
      <c r="I7" s="9">
        <f t="shared" si="0"/>
        <v>0</v>
      </c>
      <c r="J7" s="9">
        <f t="shared" si="2"/>
        <v>0</v>
      </c>
    </row>
    <row r="8" spans="1:10" x14ac:dyDescent="0.25">
      <c r="A8" s="6">
        <v>6</v>
      </c>
      <c r="B8" s="11" t="s">
        <v>27</v>
      </c>
      <c r="C8" s="12" t="s">
        <v>3</v>
      </c>
      <c r="D8" s="12">
        <v>1</v>
      </c>
      <c r="E8" s="12">
        <v>8</v>
      </c>
      <c r="F8" s="19"/>
      <c r="G8" s="1">
        <v>0.23</v>
      </c>
      <c r="H8" s="9">
        <f t="shared" si="1"/>
        <v>0</v>
      </c>
      <c r="I8" s="9">
        <f t="shared" si="0"/>
        <v>0</v>
      </c>
      <c r="J8" s="9">
        <f t="shared" si="2"/>
        <v>0</v>
      </c>
    </row>
    <row r="9" spans="1:10" x14ac:dyDescent="0.25">
      <c r="A9" s="6">
        <v>7</v>
      </c>
      <c r="B9" s="7" t="s">
        <v>11</v>
      </c>
      <c r="C9" s="8" t="s">
        <v>3</v>
      </c>
      <c r="D9" s="8">
        <v>1</v>
      </c>
      <c r="E9" s="8">
        <v>3</v>
      </c>
      <c r="F9" s="19"/>
      <c r="G9" s="1">
        <v>0.23</v>
      </c>
      <c r="H9" s="9">
        <f t="shared" si="1"/>
        <v>0</v>
      </c>
      <c r="I9" s="9">
        <f t="shared" si="0"/>
        <v>0</v>
      </c>
      <c r="J9" s="9">
        <f t="shared" ref="J9" si="3">H9+I9</f>
        <v>0</v>
      </c>
    </row>
    <row r="10" spans="1:10" x14ac:dyDescent="0.25">
      <c r="A10" s="6">
        <v>8</v>
      </c>
      <c r="B10" s="7" t="s">
        <v>18</v>
      </c>
      <c r="C10" s="8" t="s">
        <v>3</v>
      </c>
      <c r="D10" s="8">
        <v>1</v>
      </c>
      <c r="E10" s="8">
        <v>3</v>
      </c>
      <c r="F10" s="19"/>
      <c r="G10" s="1">
        <v>0.23</v>
      </c>
      <c r="H10" s="9">
        <f t="shared" si="1"/>
        <v>0</v>
      </c>
      <c r="I10" s="9">
        <f t="shared" si="0"/>
        <v>0</v>
      </c>
      <c r="J10" s="9">
        <f t="shared" ref="J10:J21" si="4">H10+I10</f>
        <v>0</v>
      </c>
    </row>
    <row r="11" spans="1:10" x14ac:dyDescent="0.25">
      <c r="A11" s="6">
        <v>9</v>
      </c>
      <c r="B11" s="7" t="s">
        <v>28</v>
      </c>
      <c r="C11" s="8" t="s">
        <v>3</v>
      </c>
      <c r="D11" s="8">
        <v>1</v>
      </c>
      <c r="E11" s="8">
        <v>4</v>
      </c>
      <c r="F11" s="19"/>
      <c r="G11" s="1">
        <v>0.23</v>
      </c>
      <c r="H11" s="9">
        <f t="shared" si="1"/>
        <v>0</v>
      </c>
      <c r="I11" s="9">
        <f t="shared" si="0"/>
        <v>0</v>
      </c>
      <c r="J11" s="9">
        <f t="shared" si="4"/>
        <v>0</v>
      </c>
    </row>
    <row r="12" spans="1:10" x14ac:dyDescent="0.25">
      <c r="A12" s="6">
        <v>10</v>
      </c>
      <c r="B12" s="7" t="s">
        <v>20</v>
      </c>
      <c r="C12" s="8" t="s">
        <v>3</v>
      </c>
      <c r="D12" s="8">
        <v>1</v>
      </c>
      <c r="E12" s="8">
        <v>4</v>
      </c>
      <c r="F12" s="19"/>
      <c r="G12" s="1">
        <v>0.23</v>
      </c>
      <c r="H12" s="9">
        <f t="shared" si="1"/>
        <v>0</v>
      </c>
      <c r="I12" s="9">
        <f t="shared" si="0"/>
        <v>0</v>
      </c>
      <c r="J12" s="9">
        <f t="shared" si="4"/>
        <v>0</v>
      </c>
    </row>
    <row r="13" spans="1:10" x14ac:dyDescent="0.25">
      <c r="A13" s="6">
        <v>11</v>
      </c>
      <c r="B13" s="7" t="s">
        <v>6</v>
      </c>
      <c r="C13" s="8" t="s">
        <v>3</v>
      </c>
      <c r="D13" s="10">
        <v>2</v>
      </c>
      <c r="E13" s="8">
        <v>8</v>
      </c>
      <c r="F13" s="19"/>
      <c r="G13" s="1">
        <v>0.23</v>
      </c>
      <c r="H13" s="9">
        <f t="shared" si="1"/>
        <v>0</v>
      </c>
      <c r="I13" s="9">
        <f t="shared" si="0"/>
        <v>0</v>
      </c>
      <c r="J13" s="9">
        <f t="shared" si="4"/>
        <v>0</v>
      </c>
    </row>
    <row r="14" spans="1:10" x14ac:dyDescent="0.25">
      <c r="A14" s="6">
        <v>12</v>
      </c>
      <c r="B14" s="7" t="s">
        <v>29</v>
      </c>
      <c r="C14" s="8" t="s">
        <v>3</v>
      </c>
      <c r="D14" s="10">
        <v>2</v>
      </c>
      <c r="E14" s="8">
        <v>2</v>
      </c>
      <c r="F14" s="19"/>
      <c r="G14" s="1">
        <v>0.23</v>
      </c>
      <c r="H14" s="9">
        <f t="shared" si="1"/>
        <v>0</v>
      </c>
      <c r="I14" s="9">
        <f t="shared" si="0"/>
        <v>0</v>
      </c>
      <c r="J14" s="9">
        <f t="shared" si="4"/>
        <v>0</v>
      </c>
    </row>
    <row r="15" spans="1:10" x14ac:dyDescent="0.25">
      <c r="A15" s="6">
        <v>13</v>
      </c>
      <c r="B15" s="7" t="s">
        <v>30</v>
      </c>
      <c r="C15" s="8" t="s">
        <v>3</v>
      </c>
      <c r="D15" s="8">
        <v>1</v>
      </c>
      <c r="E15" s="8">
        <v>4</v>
      </c>
      <c r="F15" s="19"/>
      <c r="G15" s="1">
        <v>0.23</v>
      </c>
      <c r="H15" s="9">
        <f t="shared" si="1"/>
        <v>0</v>
      </c>
      <c r="I15" s="9">
        <f t="shared" si="0"/>
        <v>0</v>
      </c>
      <c r="J15" s="9">
        <f t="shared" si="4"/>
        <v>0</v>
      </c>
    </row>
    <row r="16" spans="1:10" x14ac:dyDescent="0.25">
      <c r="A16" s="6">
        <v>14</v>
      </c>
      <c r="B16" s="7" t="s">
        <v>31</v>
      </c>
      <c r="C16" s="8" t="s">
        <v>32</v>
      </c>
      <c r="D16" s="8">
        <v>1</v>
      </c>
      <c r="E16" s="8">
        <v>2</v>
      </c>
      <c r="F16" s="19"/>
      <c r="G16" s="1">
        <v>0.23</v>
      </c>
      <c r="H16" s="9">
        <f t="shared" si="1"/>
        <v>0</v>
      </c>
      <c r="I16" s="9">
        <f t="shared" si="0"/>
        <v>0</v>
      </c>
      <c r="J16" s="9">
        <f t="shared" si="4"/>
        <v>0</v>
      </c>
    </row>
    <row r="17" spans="1:10" x14ac:dyDescent="0.25">
      <c r="A17" s="6">
        <v>15</v>
      </c>
      <c r="B17" s="7" t="s">
        <v>7</v>
      </c>
      <c r="C17" s="8" t="s">
        <v>3</v>
      </c>
      <c r="D17" s="8">
        <v>1</v>
      </c>
      <c r="E17" s="8">
        <v>16</v>
      </c>
      <c r="F17" s="19"/>
      <c r="G17" s="1">
        <v>0.23</v>
      </c>
      <c r="H17" s="9">
        <f t="shared" si="1"/>
        <v>0</v>
      </c>
      <c r="I17" s="9">
        <f t="shared" si="0"/>
        <v>0</v>
      </c>
      <c r="J17" s="9">
        <f t="shared" si="4"/>
        <v>0</v>
      </c>
    </row>
    <row r="18" spans="1:10" x14ac:dyDescent="0.25">
      <c r="A18" s="6">
        <v>16</v>
      </c>
      <c r="B18" s="7" t="s">
        <v>33</v>
      </c>
      <c r="C18" s="8" t="s">
        <v>3</v>
      </c>
      <c r="D18" s="8">
        <v>1</v>
      </c>
      <c r="E18" s="8">
        <v>4</v>
      </c>
      <c r="F18" s="19"/>
      <c r="G18" s="1">
        <v>0.23</v>
      </c>
      <c r="H18" s="9">
        <f t="shared" si="1"/>
        <v>0</v>
      </c>
      <c r="I18" s="9">
        <f t="shared" si="0"/>
        <v>0</v>
      </c>
      <c r="J18" s="9">
        <f t="shared" si="4"/>
        <v>0</v>
      </c>
    </row>
    <row r="19" spans="1:10" x14ac:dyDescent="0.25">
      <c r="A19" s="6">
        <v>17</v>
      </c>
      <c r="B19" s="7" t="s">
        <v>34</v>
      </c>
      <c r="C19" s="8" t="s">
        <v>3</v>
      </c>
      <c r="D19" s="8">
        <v>1</v>
      </c>
      <c r="E19" s="8">
        <v>10</v>
      </c>
      <c r="F19" s="19"/>
      <c r="G19" s="1">
        <v>0.23</v>
      </c>
      <c r="H19" s="9">
        <f t="shared" si="1"/>
        <v>0</v>
      </c>
      <c r="I19" s="9">
        <f t="shared" si="0"/>
        <v>0</v>
      </c>
      <c r="J19" s="9">
        <f t="shared" si="4"/>
        <v>0</v>
      </c>
    </row>
    <row r="20" spans="1:10" x14ac:dyDescent="0.25">
      <c r="A20" s="6">
        <v>18</v>
      </c>
      <c r="B20" s="7" t="s">
        <v>35</v>
      </c>
      <c r="C20" s="8" t="s">
        <v>3</v>
      </c>
      <c r="D20" s="8">
        <v>1</v>
      </c>
      <c r="E20" s="8">
        <v>10</v>
      </c>
      <c r="F20" s="2"/>
      <c r="G20" s="1">
        <v>0.23</v>
      </c>
      <c r="H20" s="9">
        <f t="shared" si="1"/>
        <v>0</v>
      </c>
      <c r="I20" s="9">
        <f t="shared" si="0"/>
        <v>0</v>
      </c>
      <c r="J20" s="9">
        <f t="shared" ref="J20" si="5">H20+I20</f>
        <v>0</v>
      </c>
    </row>
    <row r="21" spans="1:10" x14ac:dyDescent="0.25">
      <c r="A21" s="6">
        <v>19</v>
      </c>
      <c r="B21" s="7" t="s">
        <v>36</v>
      </c>
      <c r="C21" s="8" t="s">
        <v>3</v>
      </c>
      <c r="D21" s="8">
        <v>1</v>
      </c>
      <c r="E21" s="8">
        <v>2</v>
      </c>
      <c r="F21" s="19"/>
      <c r="G21" s="1">
        <v>0.23</v>
      </c>
      <c r="H21" s="9">
        <f t="shared" si="1"/>
        <v>0</v>
      </c>
      <c r="I21" s="9">
        <f t="shared" si="0"/>
        <v>0</v>
      </c>
      <c r="J21" s="9">
        <f t="shared" si="4"/>
        <v>0</v>
      </c>
    </row>
    <row r="22" spans="1:10" x14ac:dyDescent="0.25">
      <c r="A22" s="6">
        <v>20</v>
      </c>
      <c r="B22" s="7" t="s">
        <v>60</v>
      </c>
      <c r="C22" s="8" t="s">
        <v>37</v>
      </c>
      <c r="D22" s="8">
        <v>1</v>
      </c>
      <c r="E22" s="8">
        <v>2</v>
      </c>
      <c r="F22" s="19"/>
      <c r="G22" s="1">
        <v>0.23</v>
      </c>
      <c r="H22" s="9">
        <f t="shared" si="1"/>
        <v>0</v>
      </c>
      <c r="I22" s="9">
        <f t="shared" si="0"/>
        <v>0</v>
      </c>
      <c r="J22" s="9">
        <f t="shared" ref="J22" si="6">H22+I22</f>
        <v>0</v>
      </c>
    </row>
    <row r="23" spans="1:10" x14ac:dyDescent="0.25">
      <c r="A23" s="6">
        <v>21</v>
      </c>
      <c r="B23" s="7" t="s">
        <v>38</v>
      </c>
      <c r="C23" s="8" t="s">
        <v>37</v>
      </c>
      <c r="D23" s="8">
        <v>1</v>
      </c>
      <c r="E23" s="8">
        <v>4</v>
      </c>
      <c r="F23" s="19"/>
      <c r="G23" s="1">
        <v>0.23</v>
      </c>
      <c r="H23" s="9">
        <f t="shared" ref="H23:H47" si="7">ROUND($E23*ROUND(F23,2),2)</f>
        <v>0</v>
      </c>
      <c r="I23" s="9">
        <f t="shared" ref="I23:I47" si="8">ROUND(H23*$G23,2)</f>
        <v>0</v>
      </c>
      <c r="J23" s="9">
        <f t="shared" ref="J23:J47" si="9">H23+I23</f>
        <v>0</v>
      </c>
    </row>
    <row r="24" spans="1:10" x14ac:dyDescent="0.25">
      <c r="A24" s="6">
        <v>22</v>
      </c>
      <c r="B24" s="7" t="s">
        <v>39</v>
      </c>
      <c r="C24" s="8" t="s">
        <v>37</v>
      </c>
      <c r="D24" s="8">
        <v>1</v>
      </c>
      <c r="E24" s="8">
        <v>4</v>
      </c>
      <c r="F24" s="19"/>
      <c r="G24" s="1">
        <v>0.23</v>
      </c>
      <c r="H24" s="9">
        <f t="shared" si="7"/>
        <v>0</v>
      </c>
      <c r="I24" s="9">
        <f t="shared" si="8"/>
        <v>0</v>
      </c>
      <c r="J24" s="9">
        <f t="shared" si="9"/>
        <v>0</v>
      </c>
    </row>
    <row r="25" spans="1:10" x14ac:dyDescent="0.25">
      <c r="A25" s="6">
        <v>23</v>
      </c>
      <c r="B25" s="7" t="s">
        <v>19</v>
      </c>
      <c r="C25" s="8" t="s">
        <v>37</v>
      </c>
      <c r="D25" s="8">
        <v>1</v>
      </c>
      <c r="E25" s="8">
        <v>2</v>
      </c>
      <c r="F25" s="19"/>
      <c r="G25" s="1">
        <v>0.23</v>
      </c>
      <c r="H25" s="9">
        <f t="shared" si="7"/>
        <v>0</v>
      </c>
      <c r="I25" s="9">
        <f t="shared" si="8"/>
        <v>0</v>
      </c>
      <c r="J25" s="9">
        <f t="shared" si="9"/>
        <v>0</v>
      </c>
    </row>
    <row r="26" spans="1:10" x14ac:dyDescent="0.25">
      <c r="A26" s="6">
        <v>24</v>
      </c>
      <c r="B26" s="7" t="s">
        <v>40</v>
      </c>
      <c r="C26" s="8" t="s">
        <v>41</v>
      </c>
      <c r="D26" s="8">
        <v>1</v>
      </c>
      <c r="E26" s="8">
        <v>3</v>
      </c>
      <c r="F26" s="19"/>
      <c r="G26" s="1">
        <v>0.23</v>
      </c>
      <c r="H26" s="9">
        <f t="shared" si="7"/>
        <v>0</v>
      </c>
      <c r="I26" s="9">
        <f t="shared" si="8"/>
        <v>0</v>
      </c>
      <c r="J26" s="9">
        <f t="shared" si="9"/>
        <v>0</v>
      </c>
    </row>
    <row r="27" spans="1:10" x14ac:dyDescent="0.25">
      <c r="A27" s="6">
        <v>25</v>
      </c>
      <c r="B27" s="7" t="s">
        <v>42</v>
      </c>
      <c r="C27" s="8" t="s">
        <v>43</v>
      </c>
      <c r="D27" s="8">
        <v>1</v>
      </c>
      <c r="E27" s="8">
        <v>8</v>
      </c>
      <c r="F27" s="19"/>
      <c r="G27" s="1">
        <v>0.23</v>
      </c>
      <c r="H27" s="9">
        <f t="shared" si="7"/>
        <v>0</v>
      </c>
      <c r="I27" s="9">
        <f t="shared" si="8"/>
        <v>0</v>
      </c>
      <c r="J27" s="9">
        <f t="shared" si="9"/>
        <v>0</v>
      </c>
    </row>
    <row r="28" spans="1:10" x14ac:dyDescent="0.25">
      <c r="A28" s="6">
        <v>26</v>
      </c>
      <c r="B28" s="7" t="s">
        <v>44</v>
      </c>
      <c r="C28" s="8" t="s">
        <v>43</v>
      </c>
      <c r="D28" s="8">
        <v>1</v>
      </c>
      <c r="E28" s="8">
        <v>8</v>
      </c>
      <c r="F28" s="19"/>
      <c r="G28" s="1">
        <v>0.23</v>
      </c>
      <c r="H28" s="9">
        <f t="shared" si="7"/>
        <v>0</v>
      </c>
      <c r="I28" s="9">
        <f t="shared" si="8"/>
        <v>0</v>
      </c>
      <c r="J28" s="9">
        <f t="shared" si="9"/>
        <v>0</v>
      </c>
    </row>
    <row r="29" spans="1:10" x14ac:dyDescent="0.25">
      <c r="A29" s="6">
        <v>27</v>
      </c>
      <c r="B29" s="7" t="s">
        <v>45</v>
      </c>
      <c r="C29" s="8" t="s">
        <v>43</v>
      </c>
      <c r="D29" s="8">
        <v>1</v>
      </c>
      <c r="E29" s="8">
        <v>4</v>
      </c>
      <c r="F29" s="19"/>
      <c r="G29" s="1">
        <v>0.23</v>
      </c>
      <c r="H29" s="9">
        <f t="shared" si="7"/>
        <v>0</v>
      </c>
      <c r="I29" s="9">
        <f t="shared" si="8"/>
        <v>0</v>
      </c>
      <c r="J29" s="9">
        <f t="shared" si="9"/>
        <v>0</v>
      </c>
    </row>
    <row r="30" spans="1:10" x14ac:dyDescent="0.25">
      <c r="A30" s="6">
        <v>28</v>
      </c>
      <c r="B30" s="7" t="s">
        <v>46</v>
      </c>
      <c r="C30" s="8" t="s">
        <v>47</v>
      </c>
      <c r="D30" s="8">
        <v>1</v>
      </c>
      <c r="E30" s="8">
        <v>4</v>
      </c>
      <c r="F30" s="19"/>
      <c r="G30" s="1">
        <v>0.23</v>
      </c>
      <c r="H30" s="9">
        <f t="shared" si="7"/>
        <v>0</v>
      </c>
      <c r="I30" s="9">
        <f t="shared" si="8"/>
        <v>0</v>
      </c>
      <c r="J30" s="9">
        <f t="shared" si="9"/>
        <v>0</v>
      </c>
    </row>
    <row r="31" spans="1:10" x14ac:dyDescent="0.25">
      <c r="A31" s="6">
        <v>29</v>
      </c>
      <c r="B31" s="7" t="s">
        <v>48</v>
      </c>
      <c r="C31" s="8" t="s">
        <v>3</v>
      </c>
      <c r="D31" s="8">
        <v>1</v>
      </c>
      <c r="E31" s="8">
        <v>6</v>
      </c>
      <c r="F31" s="19"/>
      <c r="G31" s="1">
        <v>0.23</v>
      </c>
      <c r="H31" s="9">
        <f t="shared" si="7"/>
        <v>0</v>
      </c>
      <c r="I31" s="9">
        <f t="shared" si="8"/>
        <v>0</v>
      </c>
      <c r="J31" s="9">
        <f t="shared" si="9"/>
        <v>0</v>
      </c>
    </row>
    <row r="32" spans="1:10" x14ac:dyDescent="0.25">
      <c r="A32" s="6">
        <v>30</v>
      </c>
      <c r="B32" s="7" t="s">
        <v>49</v>
      </c>
      <c r="C32" s="8"/>
      <c r="D32" s="8"/>
      <c r="E32" s="8">
        <v>40</v>
      </c>
      <c r="F32" s="19"/>
      <c r="G32" s="1">
        <v>0.23</v>
      </c>
      <c r="H32" s="9">
        <f t="shared" si="7"/>
        <v>0</v>
      </c>
      <c r="I32" s="9">
        <f t="shared" si="8"/>
        <v>0</v>
      </c>
      <c r="J32" s="9">
        <f t="shared" si="9"/>
        <v>0</v>
      </c>
    </row>
    <row r="33" spans="1:10" x14ac:dyDescent="0.25">
      <c r="A33" s="6">
        <v>31</v>
      </c>
      <c r="B33" s="7" t="s">
        <v>8</v>
      </c>
      <c r="C33" s="8" t="s">
        <v>9</v>
      </c>
      <c r="D33" s="8">
        <v>1</v>
      </c>
      <c r="E33" s="8">
        <v>10</v>
      </c>
      <c r="F33" s="19"/>
      <c r="G33" s="1">
        <v>0.23</v>
      </c>
      <c r="H33" s="9">
        <f t="shared" si="7"/>
        <v>0</v>
      </c>
      <c r="I33" s="9">
        <f t="shared" si="8"/>
        <v>0</v>
      </c>
      <c r="J33" s="9">
        <f t="shared" si="9"/>
        <v>0</v>
      </c>
    </row>
    <row r="34" spans="1:10" x14ac:dyDescent="0.25">
      <c r="A34" s="6">
        <v>32</v>
      </c>
      <c r="B34" s="7" t="s">
        <v>50</v>
      </c>
      <c r="C34" s="8" t="s">
        <v>51</v>
      </c>
      <c r="D34" s="8">
        <v>1</v>
      </c>
      <c r="E34" s="8">
        <v>8</v>
      </c>
      <c r="F34" s="19"/>
      <c r="G34" s="1">
        <v>0.23</v>
      </c>
      <c r="H34" s="9">
        <f t="shared" si="7"/>
        <v>0</v>
      </c>
      <c r="I34" s="9">
        <f t="shared" si="8"/>
        <v>0</v>
      </c>
      <c r="J34" s="9">
        <f t="shared" si="9"/>
        <v>0</v>
      </c>
    </row>
    <row r="35" spans="1:10" x14ac:dyDescent="0.25">
      <c r="A35" s="6">
        <v>33</v>
      </c>
      <c r="B35" s="7" t="s">
        <v>52</v>
      </c>
      <c r="C35" s="8" t="s">
        <v>51</v>
      </c>
      <c r="D35" s="8">
        <v>1</v>
      </c>
      <c r="E35" s="8">
        <v>4</v>
      </c>
      <c r="F35" s="19"/>
      <c r="G35" s="1">
        <v>0.23</v>
      </c>
      <c r="H35" s="9">
        <f t="shared" si="7"/>
        <v>0</v>
      </c>
      <c r="I35" s="9">
        <f t="shared" si="8"/>
        <v>0</v>
      </c>
      <c r="J35" s="9">
        <f t="shared" si="9"/>
        <v>0</v>
      </c>
    </row>
    <row r="36" spans="1:10" x14ac:dyDescent="0.25">
      <c r="A36" s="6">
        <v>34</v>
      </c>
      <c r="B36" s="7" t="s">
        <v>53</v>
      </c>
      <c r="C36" s="8"/>
      <c r="D36" s="8"/>
      <c r="E36" s="8">
        <v>2</v>
      </c>
      <c r="F36" s="19"/>
      <c r="G36" s="1">
        <v>0.23</v>
      </c>
      <c r="H36" s="9">
        <f t="shared" si="7"/>
        <v>0</v>
      </c>
      <c r="I36" s="9">
        <f t="shared" si="8"/>
        <v>0</v>
      </c>
      <c r="J36" s="9">
        <f t="shared" si="9"/>
        <v>0</v>
      </c>
    </row>
    <row r="37" spans="1:10" x14ac:dyDescent="0.25">
      <c r="A37" s="6">
        <v>35</v>
      </c>
      <c r="B37" s="7" t="s">
        <v>54</v>
      </c>
      <c r="C37" s="8"/>
      <c r="D37" s="8"/>
      <c r="E37" s="8">
        <v>2</v>
      </c>
      <c r="F37" s="19"/>
      <c r="G37" s="1">
        <v>0.23</v>
      </c>
      <c r="H37" s="9">
        <f t="shared" si="7"/>
        <v>0</v>
      </c>
      <c r="I37" s="9">
        <f t="shared" si="8"/>
        <v>0</v>
      </c>
      <c r="J37" s="9">
        <f t="shared" si="9"/>
        <v>0</v>
      </c>
    </row>
    <row r="38" spans="1:10" x14ac:dyDescent="0.25">
      <c r="A38" s="6">
        <v>36</v>
      </c>
      <c r="B38" s="7" t="s">
        <v>61</v>
      </c>
      <c r="C38" s="8">
        <v>2000</v>
      </c>
      <c r="D38" s="8"/>
      <c r="E38" s="8">
        <v>20</v>
      </c>
      <c r="F38" s="19"/>
      <c r="G38" s="1">
        <v>0.23</v>
      </c>
      <c r="H38" s="9">
        <f t="shared" si="7"/>
        <v>0</v>
      </c>
      <c r="I38" s="9">
        <f t="shared" si="8"/>
        <v>0</v>
      </c>
      <c r="J38" s="9">
        <f t="shared" si="9"/>
        <v>0</v>
      </c>
    </row>
    <row r="39" spans="1:10" x14ac:dyDescent="0.25">
      <c r="A39" s="6">
        <v>37</v>
      </c>
      <c r="B39" s="7" t="s">
        <v>61</v>
      </c>
      <c r="C39" s="8">
        <v>1500</v>
      </c>
      <c r="D39" s="8"/>
      <c r="E39" s="8">
        <v>6</v>
      </c>
      <c r="F39" s="19"/>
      <c r="G39" s="1">
        <v>0.23</v>
      </c>
      <c r="H39" s="9">
        <f t="shared" si="7"/>
        <v>0</v>
      </c>
      <c r="I39" s="9">
        <f t="shared" si="8"/>
        <v>0</v>
      </c>
      <c r="J39" s="9">
        <f t="shared" si="9"/>
        <v>0</v>
      </c>
    </row>
    <row r="40" spans="1:10" x14ac:dyDescent="0.25">
      <c r="A40" s="6">
        <v>38</v>
      </c>
      <c r="B40" s="7" t="s">
        <v>55</v>
      </c>
      <c r="C40" s="8"/>
      <c r="D40" s="8"/>
      <c r="E40" s="8">
        <v>70</v>
      </c>
      <c r="F40" s="19"/>
      <c r="G40" s="1">
        <v>0.23</v>
      </c>
      <c r="H40" s="9">
        <f t="shared" si="7"/>
        <v>0</v>
      </c>
      <c r="I40" s="9">
        <f t="shared" si="8"/>
        <v>0</v>
      </c>
      <c r="J40" s="9">
        <f t="shared" si="9"/>
        <v>0</v>
      </c>
    </row>
    <row r="41" spans="1:10" x14ac:dyDescent="0.25">
      <c r="A41" s="6">
        <v>39</v>
      </c>
      <c r="B41" s="7" t="s">
        <v>56</v>
      </c>
      <c r="C41" s="8">
        <v>700</v>
      </c>
      <c r="D41" s="8"/>
      <c r="E41" s="8">
        <v>4</v>
      </c>
      <c r="F41" s="19"/>
      <c r="G41" s="1">
        <v>0.23</v>
      </c>
      <c r="H41" s="9">
        <f t="shared" si="7"/>
        <v>0</v>
      </c>
      <c r="I41" s="9">
        <f t="shared" si="8"/>
        <v>0</v>
      </c>
      <c r="J41" s="9">
        <f t="shared" si="9"/>
        <v>0</v>
      </c>
    </row>
    <row r="42" spans="1:10" x14ac:dyDescent="0.25">
      <c r="A42" s="6">
        <v>40</v>
      </c>
      <c r="B42" s="7" t="s">
        <v>57</v>
      </c>
      <c r="C42" s="8" t="s">
        <v>58</v>
      </c>
      <c r="D42" s="8"/>
      <c r="E42" s="8">
        <v>10</v>
      </c>
      <c r="F42" s="19"/>
      <c r="G42" s="1">
        <v>0.23</v>
      </c>
      <c r="H42" s="9">
        <f t="shared" si="7"/>
        <v>0</v>
      </c>
      <c r="I42" s="9">
        <f t="shared" si="8"/>
        <v>0</v>
      </c>
      <c r="J42" s="9">
        <f t="shared" si="9"/>
        <v>0</v>
      </c>
    </row>
    <row r="43" spans="1:10" x14ac:dyDescent="0.25">
      <c r="A43" s="6">
        <v>41</v>
      </c>
      <c r="B43" s="7" t="s">
        <v>57</v>
      </c>
      <c r="C43" s="8" t="s">
        <v>59</v>
      </c>
      <c r="D43" s="8"/>
      <c r="E43" s="8">
        <v>2</v>
      </c>
      <c r="F43" s="19"/>
      <c r="G43" s="1">
        <v>0.23</v>
      </c>
      <c r="H43" s="9">
        <f t="shared" si="7"/>
        <v>0</v>
      </c>
      <c r="I43" s="9">
        <f t="shared" si="8"/>
        <v>0</v>
      </c>
      <c r="J43" s="9">
        <f t="shared" si="9"/>
        <v>0</v>
      </c>
    </row>
    <row r="44" spans="1:10" ht="32.1" customHeight="1" x14ac:dyDescent="0.25">
      <c r="A44" s="6">
        <v>42</v>
      </c>
      <c r="B44" s="24" t="s">
        <v>63</v>
      </c>
      <c r="C44" s="25"/>
      <c r="D44" s="26"/>
      <c r="E44" s="8">
        <v>120</v>
      </c>
      <c r="F44" s="19"/>
      <c r="G44" s="1">
        <v>0.23</v>
      </c>
      <c r="H44" s="9">
        <f t="shared" si="7"/>
        <v>0</v>
      </c>
      <c r="I44" s="9">
        <f t="shared" si="8"/>
        <v>0</v>
      </c>
      <c r="J44" s="9">
        <f t="shared" si="9"/>
        <v>0</v>
      </c>
    </row>
    <row r="45" spans="1:10" ht="32.1" customHeight="1" x14ac:dyDescent="0.25">
      <c r="A45" s="6">
        <v>43</v>
      </c>
      <c r="B45" s="24" t="s">
        <v>64</v>
      </c>
      <c r="C45" s="25"/>
      <c r="D45" s="26"/>
      <c r="E45" s="8">
        <v>10</v>
      </c>
      <c r="F45" s="19"/>
      <c r="G45" s="1">
        <v>0.23</v>
      </c>
      <c r="H45" s="9">
        <f t="shared" si="7"/>
        <v>0</v>
      </c>
      <c r="I45" s="9">
        <f t="shared" si="8"/>
        <v>0</v>
      </c>
      <c r="J45" s="9">
        <f t="shared" si="9"/>
        <v>0</v>
      </c>
    </row>
    <row r="46" spans="1:10" ht="32.1" customHeight="1" x14ac:dyDescent="0.25">
      <c r="A46" s="6">
        <v>44</v>
      </c>
      <c r="B46" s="24" t="s">
        <v>65</v>
      </c>
      <c r="C46" s="25"/>
      <c r="D46" s="26"/>
      <c r="E46" s="8">
        <v>10</v>
      </c>
      <c r="F46" s="19"/>
      <c r="G46" s="1">
        <v>0.23</v>
      </c>
      <c r="H46" s="9">
        <f t="shared" si="7"/>
        <v>0</v>
      </c>
      <c r="I46" s="9">
        <f t="shared" si="8"/>
        <v>0</v>
      </c>
      <c r="J46" s="9">
        <f t="shared" si="9"/>
        <v>0</v>
      </c>
    </row>
    <row r="47" spans="1:10" ht="32.1" customHeight="1" thickBot="1" x14ac:dyDescent="0.3">
      <c r="A47" s="6">
        <v>45</v>
      </c>
      <c r="B47" s="24" t="s">
        <v>66</v>
      </c>
      <c r="C47" s="25"/>
      <c r="D47" s="26"/>
      <c r="E47" s="8">
        <v>60</v>
      </c>
      <c r="F47" s="19"/>
      <c r="G47" s="1">
        <v>0.23</v>
      </c>
      <c r="H47" s="9">
        <f t="shared" si="7"/>
        <v>0</v>
      </c>
      <c r="I47" s="9">
        <f t="shared" si="8"/>
        <v>0</v>
      </c>
      <c r="J47" s="9">
        <f t="shared" si="9"/>
        <v>0</v>
      </c>
    </row>
    <row r="48" spans="1:10" ht="15.75" thickBot="1" x14ac:dyDescent="0.3">
      <c r="A48" s="13"/>
      <c r="B48" s="5"/>
      <c r="C48" s="13"/>
      <c r="D48" s="13"/>
      <c r="E48" s="13"/>
      <c r="G48" s="14" t="s">
        <v>17</v>
      </c>
      <c r="H48" s="15">
        <f>SUM(H3:H47)</f>
        <v>0</v>
      </c>
      <c r="I48" s="15">
        <f>SUM(I3:I47)</f>
        <v>0</v>
      </c>
      <c r="J48" s="15">
        <f>SUM(J3:J47)</f>
        <v>0</v>
      </c>
    </row>
    <row r="52" spans="1:10" x14ac:dyDescent="0.25">
      <c r="A52" s="17"/>
    </row>
    <row r="53" spans="1:10" x14ac:dyDescent="0.25">
      <c r="G53" s="21" t="s">
        <v>22</v>
      </c>
      <c r="H53" s="21"/>
      <c r="I53" s="21"/>
    </row>
    <row r="54" spans="1:10" x14ac:dyDescent="0.25">
      <c r="C54"/>
      <c r="D54"/>
      <c r="E54"/>
      <c r="G54" s="20" t="s">
        <v>23</v>
      </c>
      <c r="H54" s="20"/>
      <c r="I54" s="20"/>
      <c r="J54" s="18"/>
    </row>
    <row r="55" spans="1:10" x14ac:dyDescent="0.25">
      <c r="C55"/>
      <c r="D55"/>
      <c r="E55"/>
    </row>
    <row r="56" spans="1:10" x14ac:dyDescent="0.25">
      <c r="C56"/>
      <c r="D56"/>
      <c r="E56"/>
    </row>
    <row r="57" spans="1:10" x14ac:dyDescent="0.25">
      <c r="A57"/>
      <c r="C57"/>
      <c r="D57"/>
      <c r="E57"/>
    </row>
    <row r="58" spans="1:10" x14ac:dyDescent="0.25">
      <c r="A58"/>
      <c r="C58"/>
      <c r="D58"/>
      <c r="E58"/>
    </row>
    <row r="59" spans="1:10" x14ac:dyDescent="0.25">
      <c r="A59"/>
      <c r="C59"/>
      <c r="D59"/>
      <c r="E59"/>
    </row>
  </sheetData>
  <sheetProtection algorithmName="SHA-512" hashValue="aYB8zu0XSaO7Z7kP4dOHT0w8PbbB0BdOeJ4vV8Y6SIa9mGQQug6rU6jyDYGDsips9+XH22hwc839+kiSR97vCg==" saltValue="NFukreV0CzI8aFo4CdIsKw==" spinCount="100000" sheet="1" objects="1" scenarios="1" selectLockedCells="1"/>
  <mergeCells count="7">
    <mergeCell ref="G54:I54"/>
    <mergeCell ref="G53:I53"/>
    <mergeCell ref="A1:J1"/>
    <mergeCell ref="B44:D44"/>
    <mergeCell ref="B45:D45"/>
    <mergeCell ref="B46:D46"/>
    <mergeCell ref="B47:D47"/>
  </mergeCells>
  <printOptions horizontalCentered="1"/>
  <pageMargins left="0.78740157480314965" right="0.59055118110236227" top="0.78740157480314965" bottom="0.59055118110236227" header="0.51181102362204722" footer="0.51181102362204722"/>
  <pageSetup paperSize="9" scale="80" orientation="portrait" r:id="rId1"/>
  <headerFooter>
    <oddHeader>&amp;LPZD.I.262.1.16.2022&amp;RZałącznik nr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Arkusz1!_Hlk54169640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2022-10-13T08:01:00Z</cp:lastPrinted>
  <dcterms:created xsi:type="dcterms:W3CDTF">2020-11-02T09:26:36Z</dcterms:created>
  <dcterms:modified xsi:type="dcterms:W3CDTF">2022-10-13T08:06:32Z</dcterms:modified>
</cp:coreProperties>
</file>