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1\Zamówienie poniżej 130000 PLN\PZD.I.252.2.22.2021 Dostawa znaków drogowych\"/>
    </mc:Choice>
  </mc:AlternateContent>
  <xr:revisionPtr revIDLastSave="0" documentId="13_ncr:1_{D1F298A7-3E45-4D07-A42B-C56B105E0F8A}" xr6:coauthVersionLast="47" xr6:coauthVersionMax="47" xr10:uidLastSave="{00000000-0000-0000-0000-000000000000}"/>
  <workbookProtection workbookAlgorithmName="SHA-512" workbookHashValue="szKjL+nfDUZCtLwHL4+DjijnknueiroH5jqNxHFyw6KJyZeuZblXthAeZljx8VAUvf+fr7ofbVnLTctoyXaNpA==" workbookSaltValue="MQXsxCc2DTCasrZqUt9Y0w==" workbookSpinCount="100000" lockStructure="1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Hlk54169640" localSheetId="0">Arkusz1!$A$2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H23" i="1"/>
  <c r="I23" i="1" s="1"/>
  <c r="H22" i="1"/>
  <c r="I22" i="1" s="1"/>
  <c r="H21" i="1"/>
  <c r="I21" i="1" s="1"/>
  <c r="H20" i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J9" i="1" s="1"/>
  <c r="H8" i="1"/>
  <c r="I8" i="1" s="1"/>
  <c r="H7" i="1"/>
  <c r="I7" i="1" s="1"/>
  <c r="H6" i="1"/>
  <c r="I6" i="1" s="1"/>
  <c r="H5" i="1"/>
  <c r="H4" i="1"/>
  <c r="I4" i="1" s="1"/>
  <c r="H3" i="1"/>
  <c r="I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J3" i="1" l="1"/>
  <c r="H32" i="1"/>
  <c r="I5" i="1"/>
  <c r="J5" i="1" s="1"/>
  <c r="I20" i="1"/>
  <c r="J20" i="1" s="1"/>
  <c r="I24" i="1"/>
  <c r="J24" i="1" s="1"/>
  <c r="J31" i="1"/>
  <c r="J30" i="1"/>
  <c r="J29" i="1"/>
  <c r="J28" i="1"/>
  <c r="J27" i="1"/>
  <c r="J26" i="1"/>
  <c r="J25" i="1"/>
  <c r="J22" i="1"/>
  <c r="J19" i="1"/>
  <c r="J18" i="1"/>
  <c r="J15" i="1"/>
  <c r="J14" i="1"/>
  <c r="J13" i="1"/>
  <c r="J12" i="1"/>
  <c r="J8" i="1"/>
  <c r="J7" i="1"/>
  <c r="J17" i="1" l="1"/>
  <c r="J4" i="1"/>
  <c r="J11" i="1"/>
  <c r="J16" i="1"/>
  <c r="J21" i="1"/>
  <c r="J6" i="1"/>
  <c r="J23" i="1"/>
  <c r="J10" i="1"/>
  <c r="J32" i="1" l="1"/>
  <c r="I32" i="1"/>
</calcChain>
</file>

<file path=xl/sharedStrings.xml><?xml version="1.0" encoding="utf-8"?>
<sst xmlns="http://schemas.openxmlformats.org/spreadsheetml/2006/main" count="64" uniqueCount="46">
  <si>
    <t>L.p.</t>
  </si>
  <si>
    <t>Wymiary</t>
  </si>
  <si>
    <t>A-1</t>
  </si>
  <si>
    <t>S</t>
  </si>
  <si>
    <t>A-2</t>
  </si>
  <si>
    <t>A-7</t>
  </si>
  <si>
    <t>D-6</t>
  </si>
  <si>
    <t>D-42</t>
  </si>
  <si>
    <t>U-3a</t>
  </si>
  <si>
    <t>600x600</t>
  </si>
  <si>
    <t>U-3e</t>
  </si>
  <si>
    <t>Symbol znaku, opis</t>
  </si>
  <si>
    <t>B-33 (40)</t>
  </si>
  <si>
    <t>Ilość
szt.</t>
  </si>
  <si>
    <t>Typ
folii</t>
  </si>
  <si>
    <r>
      <t>taśma stalowa do znaków, szer. 9,5-10 mm, długość 30 m, z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kompletem zapinek</t>
    </r>
  </si>
  <si>
    <t>Wartość netto (zł)</t>
  </si>
  <si>
    <t>Kwoata VAT (zł)</t>
  </si>
  <si>
    <t>Wartość brutto (zł)</t>
  </si>
  <si>
    <r>
      <t>słupki do znaków drogowych, z rur ocynkowanych, z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kotwą i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kapturkiem, Ø 60, dł. 3,5 m</t>
    </r>
  </si>
  <si>
    <r>
      <t>słupki do znaków drogowych, z rur ocynkowanych, z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kotwą i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kapturkiem, Ø 60, dł. 4,0 m</t>
    </r>
  </si>
  <si>
    <r>
      <t>słupki do znaków drogowych, z rur ocynkowanych, z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kotwą i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kapturkiem, Ø 60, dł. 4,5 m</t>
    </r>
  </si>
  <si>
    <r>
      <t>słupki do znaków drogowych, z rur ocynkowanych, z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kotwą i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kapturkiem, Ø 60, dł. 7 m</t>
    </r>
  </si>
  <si>
    <t>Razem</t>
  </si>
  <si>
    <t>B-25</t>
  </si>
  <si>
    <t>B-33 (60)</t>
  </si>
  <si>
    <t>E-13 (Pionki 9)</t>
  </si>
  <si>
    <t>E-17a (Pakosław)</t>
  </si>
  <si>
    <t>E-17a (Lesiów)</t>
  </si>
  <si>
    <t>E-17a (Zakrzew-Kol.)</t>
  </si>
  <si>
    <t>E-18a (Zakrzew-Kol.)</t>
  </si>
  <si>
    <t>E-17a (Zadobrze)</t>
  </si>
  <si>
    <t>E-18a (Zadobrze)</t>
  </si>
  <si>
    <t>T-5 (Droga kręta)</t>
  </si>
  <si>
    <t>900x500</t>
  </si>
  <si>
    <r>
      <t>słupki do znaków drogowych, z rur ocynkowanych, gięte, z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kotwą i kapturkiem (schemat I)</t>
    </r>
  </si>
  <si>
    <r>
      <t>słupki do znaków drogowych, z rur ocynkowanych, gięte, z</t>
    </r>
    <r>
      <rPr>
        <sz val="12"/>
        <color theme="1"/>
        <rFont val="Calibri"/>
        <family val="2"/>
        <charset val="238"/>
      </rPr>
      <t> </t>
    </r>
    <r>
      <rPr>
        <sz val="12"/>
        <color theme="1"/>
        <rFont val="Calibri"/>
        <family val="2"/>
        <charset val="238"/>
        <scheme val="minor"/>
      </rPr>
      <t>kotwą i kapturkiem (schemat II)</t>
    </r>
  </si>
  <si>
    <t>D-1</t>
  </si>
  <si>
    <r>
      <t xml:space="preserve">E-4 (Iłża 6 ; </t>
    </r>
    <r>
      <rPr>
        <i/>
        <sz val="12"/>
        <color theme="1"/>
        <rFont val="Calibri"/>
        <family val="2"/>
        <charset val="238"/>
        <scheme val="minor"/>
      </rPr>
      <t>w prawo</t>
    </r>
    <r>
      <rPr>
        <sz val="12"/>
        <color theme="1"/>
        <rFont val="Calibri"/>
        <family val="2"/>
        <charset val="238"/>
        <scheme val="minor"/>
      </rPr>
      <t>)</t>
    </r>
  </si>
  <si>
    <t>Cena jedn. netto (zł)</t>
  </si>
  <si>
    <t>…...................................................</t>
  </si>
  <si>
    <t>podpis i pieczęć Wykonawcy</t>
  </si>
  <si>
    <r>
      <rPr>
        <b/>
        <sz val="12"/>
        <color theme="1"/>
        <rFont val="Calibri"/>
        <family val="2"/>
        <charset val="238"/>
        <scheme val="minor"/>
      </rPr>
      <t xml:space="preserve">SPECYFIKACJA RZECZOWO-FINANSOWA OFERTY
</t>
    </r>
    <r>
      <rPr>
        <b/>
        <sz val="11"/>
        <color theme="1"/>
        <rFont val="Calibri"/>
        <family val="2"/>
        <charset val="238"/>
        <scheme val="minor"/>
      </rPr>
      <t>"Dostawa znaków drogowych"</t>
    </r>
  </si>
  <si>
    <t>Stawka
VAT</t>
  </si>
  <si>
    <t>F-3 (Powiat Radomski, Gmina Wolanów)</t>
  </si>
  <si>
    <t>U-12a (szczeblinkowe, kolor żółty)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</si>
</sst>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10" fontId="0" fillId="0" borderId="2" xfId="1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9" fillId="0" borderId="2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vertical="center" wrapText="1"/>
    </xf>
    <xf numFmtId="4" fontId="0" fillId="0" borderId="2" xfId="0" applyNumberFormat="1" applyBorder="1" applyAlignment="1" applyProtection="1">
      <alignment vertical="center"/>
    </xf>
    <xf numFmtId="4" fontId="2" fillId="0" borderId="2" xfId="0" applyNumberFormat="1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4" fontId="4" fillId="0" borderId="1" xfId="0" applyNumberFormat="1" applyFont="1" applyBorder="1" applyAlignment="1" applyProtection="1">
      <alignment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horizontal="left"/>
    </xf>
    <xf numFmtId="0" fontId="0" fillId="0" borderId="0" xfId="0" applyFill="1" applyBorder="1" applyAlignment="1" applyProtection="1">
      <alignment horizontal="center"/>
    </xf>
    <xf numFmtId="0" fontId="10" fillId="0" borderId="0" xfId="0" applyFont="1" applyAlignment="1" applyProtection="1"/>
    <xf numFmtId="0" fontId="10" fillId="0" borderId="0" xfId="0" applyFont="1" applyAlignment="1" applyProtection="1">
      <alignment horizontal="center" vertical="top"/>
    </xf>
    <xf numFmtId="0" fontId="0" fillId="0" borderId="0" xfId="0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view="pageBreakPreview" zoomScaleNormal="100" zoomScaleSheetLayoutView="100" workbookViewId="0">
      <selection activeCell="F3" sqref="F3"/>
    </sheetView>
  </sheetViews>
  <sheetFormatPr defaultRowHeight="15" x14ac:dyDescent="0.25"/>
  <cols>
    <col min="1" max="1" width="4.7109375" style="16" customWidth="1"/>
    <col min="2" max="2" width="32.7109375" style="17" customWidth="1"/>
    <col min="3" max="3" width="9.7109375" style="16" customWidth="1"/>
    <col min="4" max="4" width="4.7109375" style="16" customWidth="1"/>
    <col min="5" max="5" width="6.7109375" style="16" customWidth="1"/>
    <col min="6" max="6" width="8.7109375" style="7" customWidth="1"/>
    <col min="7" max="7" width="7.7109375" style="7" customWidth="1"/>
    <col min="8" max="8" width="12.7109375" style="7" customWidth="1"/>
    <col min="9" max="9" width="10.7109375" style="7" customWidth="1"/>
    <col min="10" max="10" width="12.7109375" style="7" customWidth="1"/>
    <col min="11" max="16384" width="9.140625" style="7"/>
  </cols>
  <sheetData>
    <row r="1" spans="1:10" s="4" customFormat="1" ht="35.1" customHeight="1" x14ac:dyDescent="0.25">
      <c r="A1" s="23" t="s">
        <v>42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38.25" x14ac:dyDescent="0.25">
      <c r="A2" s="5" t="s">
        <v>0</v>
      </c>
      <c r="B2" s="6" t="s">
        <v>11</v>
      </c>
      <c r="C2" s="6" t="s">
        <v>1</v>
      </c>
      <c r="D2" s="6" t="s">
        <v>14</v>
      </c>
      <c r="E2" s="6" t="s">
        <v>13</v>
      </c>
      <c r="F2" s="6" t="s">
        <v>39</v>
      </c>
      <c r="G2" s="6" t="s">
        <v>43</v>
      </c>
      <c r="H2" s="6" t="s">
        <v>16</v>
      </c>
      <c r="I2" s="6" t="s">
        <v>17</v>
      </c>
      <c r="J2" s="6" t="s">
        <v>18</v>
      </c>
    </row>
    <row r="3" spans="1:10" ht="15.75" x14ac:dyDescent="0.25">
      <c r="A3" s="8">
        <v>1</v>
      </c>
      <c r="B3" s="9" t="s">
        <v>2</v>
      </c>
      <c r="C3" s="8" t="s">
        <v>3</v>
      </c>
      <c r="D3" s="8">
        <v>1</v>
      </c>
      <c r="E3" s="8">
        <v>3</v>
      </c>
      <c r="F3" s="2"/>
      <c r="G3" s="1">
        <v>0.23</v>
      </c>
      <c r="H3" s="10">
        <f>ROUND($E3*ROUND(F3,2),2)</f>
        <v>0</v>
      </c>
      <c r="I3" s="10">
        <f t="shared" ref="I3:I31" si="0">ROUND(H3*$G3,2)</f>
        <v>0</v>
      </c>
      <c r="J3" s="11">
        <f>H3+I3</f>
        <v>0</v>
      </c>
    </row>
    <row r="4" spans="1:10" ht="15.75" x14ac:dyDescent="0.25">
      <c r="A4" s="8">
        <f>A3+1</f>
        <v>2</v>
      </c>
      <c r="B4" s="9" t="s">
        <v>4</v>
      </c>
      <c r="C4" s="8" t="s">
        <v>3</v>
      </c>
      <c r="D4" s="8">
        <v>1</v>
      </c>
      <c r="E4" s="8">
        <v>3</v>
      </c>
      <c r="F4" s="2"/>
      <c r="G4" s="1">
        <v>0.23</v>
      </c>
      <c r="H4" s="10">
        <f t="shared" ref="H4:H31" si="1">ROUND($E4*ROUND(F4,2),2)</f>
        <v>0</v>
      </c>
      <c r="I4" s="10">
        <f t="shared" si="0"/>
        <v>0</v>
      </c>
      <c r="J4" s="11">
        <f t="shared" ref="J4:J8" si="2">H4+I4</f>
        <v>0</v>
      </c>
    </row>
    <row r="5" spans="1:10" ht="15.75" x14ac:dyDescent="0.25">
      <c r="A5" s="8">
        <f t="shared" ref="A5:A31" si="3">A4+1</f>
        <v>3</v>
      </c>
      <c r="B5" s="9" t="s">
        <v>5</v>
      </c>
      <c r="C5" s="8" t="s">
        <v>3</v>
      </c>
      <c r="D5" s="12">
        <v>2</v>
      </c>
      <c r="E5" s="8">
        <v>6</v>
      </c>
      <c r="F5" s="2"/>
      <c r="G5" s="1">
        <v>0.23</v>
      </c>
      <c r="H5" s="10">
        <f t="shared" si="1"/>
        <v>0</v>
      </c>
      <c r="I5" s="10">
        <f t="shared" si="0"/>
        <v>0</v>
      </c>
      <c r="J5" s="11">
        <f t="shared" si="2"/>
        <v>0</v>
      </c>
    </row>
    <row r="6" spans="1:10" ht="15.75" x14ac:dyDescent="0.25">
      <c r="A6" s="8">
        <f t="shared" si="3"/>
        <v>4</v>
      </c>
      <c r="B6" s="9" t="s">
        <v>24</v>
      </c>
      <c r="C6" s="8" t="s">
        <v>3</v>
      </c>
      <c r="D6" s="8">
        <v>1</v>
      </c>
      <c r="E6" s="8">
        <v>2</v>
      </c>
      <c r="F6" s="2"/>
      <c r="G6" s="1">
        <v>0.23</v>
      </c>
      <c r="H6" s="10">
        <f t="shared" si="1"/>
        <v>0</v>
      </c>
      <c r="I6" s="10">
        <f t="shared" si="0"/>
        <v>0</v>
      </c>
      <c r="J6" s="11">
        <f t="shared" si="2"/>
        <v>0</v>
      </c>
    </row>
    <row r="7" spans="1:10" ht="15.75" x14ac:dyDescent="0.25">
      <c r="A7" s="8">
        <f t="shared" si="3"/>
        <v>5</v>
      </c>
      <c r="B7" s="9" t="s">
        <v>12</v>
      </c>
      <c r="C7" s="8" t="s">
        <v>3</v>
      </c>
      <c r="D7" s="8">
        <v>1</v>
      </c>
      <c r="E7" s="8">
        <v>6</v>
      </c>
      <c r="F7" s="2"/>
      <c r="G7" s="1">
        <v>0.23</v>
      </c>
      <c r="H7" s="10">
        <f t="shared" si="1"/>
        <v>0</v>
      </c>
      <c r="I7" s="10">
        <f t="shared" si="0"/>
        <v>0</v>
      </c>
      <c r="J7" s="11">
        <f t="shared" si="2"/>
        <v>0</v>
      </c>
    </row>
    <row r="8" spans="1:10" ht="15.75" x14ac:dyDescent="0.25">
      <c r="A8" s="8">
        <f t="shared" si="3"/>
        <v>6</v>
      </c>
      <c r="B8" s="9" t="s">
        <v>25</v>
      </c>
      <c r="C8" s="8" t="s">
        <v>3</v>
      </c>
      <c r="D8" s="8">
        <v>1</v>
      </c>
      <c r="E8" s="8">
        <v>1</v>
      </c>
      <c r="F8" s="2"/>
      <c r="G8" s="1">
        <v>0.23</v>
      </c>
      <c r="H8" s="10">
        <f t="shared" si="1"/>
        <v>0</v>
      </c>
      <c r="I8" s="10">
        <f t="shared" si="0"/>
        <v>0</v>
      </c>
      <c r="J8" s="11">
        <f t="shared" si="2"/>
        <v>0</v>
      </c>
    </row>
    <row r="9" spans="1:10" ht="15.75" x14ac:dyDescent="0.25">
      <c r="A9" s="8">
        <f t="shared" si="3"/>
        <v>7</v>
      </c>
      <c r="B9" s="9" t="s">
        <v>37</v>
      </c>
      <c r="C9" s="8" t="s">
        <v>3</v>
      </c>
      <c r="D9" s="8">
        <v>1</v>
      </c>
      <c r="E9" s="8">
        <v>2</v>
      </c>
      <c r="F9" s="2"/>
      <c r="G9" s="1">
        <v>0.23</v>
      </c>
      <c r="H9" s="10">
        <f t="shared" si="1"/>
        <v>0</v>
      </c>
      <c r="I9" s="10">
        <f t="shared" si="0"/>
        <v>0</v>
      </c>
      <c r="J9" s="11">
        <f t="shared" ref="J9" si="4">H9+I9</f>
        <v>0</v>
      </c>
    </row>
    <row r="10" spans="1:10" ht="15.75" x14ac:dyDescent="0.25">
      <c r="A10" s="8">
        <f t="shared" si="3"/>
        <v>8</v>
      </c>
      <c r="B10" s="9" t="s">
        <v>6</v>
      </c>
      <c r="C10" s="8" t="s">
        <v>3</v>
      </c>
      <c r="D10" s="12">
        <v>2</v>
      </c>
      <c r="E10" s="8">
        <v>1</v>
      </c>
      <c r="F10" s="2"/>
      <c r="G10" s="1">
        <v>0.23</v>
      </c>
      <c r="H10" s="10">
        <f t="shared" si="1"/>
        <v>0</v>
      </c>
      <c r="I10" s="10">
        <f t="shared" si="0"/>
        <v>0</v>
      </c>
      <c r="J10" s="11">
        <f t="shared" ref="J10:J21" si="5">H10+I10</f>
        <v>0</v>
      </c>
    </row>
    <row r="11" spans="1:10" ht="15.75" x14ac:dyDescent="0.25">
      <c r="A11" s="8">
        <f t="shared" si="3"/>
        <v>9</v>
      </c>
      <c r="B11" s="9" t="s">
        <v>7</v>
      </c>
      <c r="C11" s="8" t="s">
        <v>3</v>
      </c>
      <c r="D11" s="8">
        <v>1</v>
      </c>
      <c r="E11" s="8">
        <v>5</v>
      </c>
      <c r="F11" s="2"/>
      <c r="G11" s="1">
        <v>0.23</v>
      </c>
      <c r="H11" s="10">
        <f t="shared" si="1"/>
        <v>0</v>
      </c>
      <c r="I11" s="10">
        <f t="shared" si="0"/>
        <v>0</v>
      </c>
      <c r="J11" s="11">
        <f t="shared" si="5"/>
        <v>0</v>
      </c>
    </row>
    <row r="12" spans="1:10" ht="15.75" x14ac:dyDescent="0.25">
      <c r="A12" s="8">
        <f t="shared" si="3"/>
        <v>10</v>
      </c>
      <c r="B12" s="9" t="s">
        <v>38</v>
      </c>
      <c r="C12" s="8" t="s">
        <v>3</v>
      </c>
      <c r="D12" s="8">
        <v>1</v>
      </c>
      <c r="E12" s="8">
        <v>1</v>
      </c>
      <c r="F12" s="2"/>
      <c r="G12" s="1">
        <v>0.23</v>
      </c>
      <c r="H12" s="10">
        <f t="shared" si="1"/>
        <v>0</v>
      </c>
      <c r="I12" s="10">
        <f t="shared" si="0"/>
        <v>0</v>
      </c>
      <c r="J12" s="11">
        <f t="shared" si="5"/>
        <v>0</v>
      </c>
    </row>
    <row r="13" spans="1:10" ht="15.75" x14ac:dyDescent="0.25">
      <c r="A13" s="8">
        <f t="shared" si="3"/>
        <v>11</v>
      </c>
      <c r="B13" s="9" t="s">
        <v>26</v>
      </c>
      <c r="C13" s="8" t="s">
        <v>3</v>
      </c>
      <c r="D13" s="8">
        <v>1</v>
      </c>
      <c r="E13" s="8">
        <v>1</v>
      </c>
      <c r="F13" s="2"/>
      <c r="G13" s="1">
        <v>0.23</v>
      </c>
      <c r="H13" s="10">
        <f t="shared" si="1"/>
        <v>0</v>
      </c>
      <c r="I13" s="10">
        <f t="shared" si="0"/>
        <v>0</v>
      </c>
      <c r="J13" s="11">
        <f t="shared" si="5"/>
        <v>0</v>
      </c>
    </row>
    <row r="14" spans="1:10" ht="15.75" x14ac:dyDescent="0.25">
      <c r="A14" s="8">
        <f t="shared" si="3"/>
        <v>12</v>
      </c>
      <c r="B14" s="9" t="s">
        <v>27</v>
      </c>
      <c r="C14" s="8" t="s">
        <v>3</v>
      </c>
      <c r="D14" s="8">
        <v>1</v>
      </c>
      <c r="E14" s="8">
        <v>1</v>
      </c>
      <c r="F14" s="2"/>
      <c r="G14" s="1">
        <v>0.23</v>
      </c>
      <c r="H14" s="10">
        <f t="shared" si="1"/>
        <v>0</v>
      </c>
      <c r="I14" s="10">
        <f t="shared" si="0"/>
        <v>0</v>
      </c>
      <c r="J14" s="11">
        <f t="shared" si="5"/>
        <v>0</v>
      </c>
    </row>
    <row r="15" spans="1:10" ht="15.75" x14ac:dyDescent="0.25">
      <c r="A15" s="8">
        <f t="shared" si="3"/>
        <v>13</v>
      </c>
      <c r="B15" s="9" t="s">
        <v>28</v>
      </c>
      <c r="C15" s="8" t="s">
        <v>3</v>
      </c>
      <c r="D15" s="8">
        <v>1</v>
      </c>
      <c r="E15" s="8">
        <v>1</v>
      </c>
      <c r="F15" s="2"/>
      <c r="G15" s="1">
        <v>0.23</v>
      </c>
      <c r="H15" s="10">
        <f t="shared" si="1"/>
        <v>0</v>
      </c>
      <c r="I15" s="10">
        <f t="shared" si="0"/>
        <v>0</v>
      </c>
      <c r="J15" s="11">
        <f t="shared" si="5"/>
        <v>0</v>
      </c>
    </row>
    <row r="16" spans="1:10" ht="15.75" x14ac:dyDescent="0.25">
      <c r="A16" s="8">
        <f t="shared" si="3"/>
        <v>14</v>
      </c>
      <c r="B16" s="9" t="s">
        <v>29</v>
      </c>
      <c r="C16" s="8" t="s">
        <v>3</v>
      </c>
      <c r="D16" s="8">
        <v>1</v>
      </c>
      <c r="E16" s="8">
        <v>1</v>
      </c>
      <c r="F16" s="2"/>
      <c r="G16" s="1">
        <v>0.23</v>
      </c>
      <c r="H16" s="10">
        <f t="shared" si="1"/>
        <v>0</v>
      </c>
      <c r="I16" s="10">
        <f t="shared" si="0"/>
        <v>0</v>
      </c>
      <c r="J16" s="11">
        <f t="shared" si="5"/>
        <v>0</v>
      </c>
    </row>
    <row r="17" spans="1:10" ht="15.75" x14ac:dyDescent="0.25">
      <c r="A17" s="8">
        <f t="shared" si="3"/>
        <v>15</v>
      </c>
      <c r="B17" s="9" t="s">
        <v>30</v>
      </c>
      <c r="C17" s="8" t="s">
        <v>3</v>
      </c>
      <c r="D17" s="8">
        <v>1</v>
      </c>
      <c r="E17" s="8">
        <v>1</v>
      </c>
      <c r="F17" s="2"/>
      <c r="G17" s="1">
        <v>0.23</v>
      </c>
      <c r="H17" s="10">
        <f t="shared" si="1"/>
        <v>0</v>
      </c>
      <c r="I17" s="10">
        <f t="shared" si="0"/>
        <v>0</v>
      </c>
      <c r="J17" s="11">
        <f t="shared" si="5"/>
        <v>0</v>
      </c>
    </row>
    <row r="18" spans="1:10" ht="15.75" x14ac:dyDescent="0.25">
      <c r="A18" s="8">
        <f t="shared" si="3"/>
        <v>16</v>
      </c>
      <c r="B18" s="9" t="s">
        <v>31</v>
      </c>
      <c r="C18" s="8" t="s">
        <v>3</v>
      </c>
      <c r="D18" s="8">
        <v>1</v>
      </c>
      <c r="E18" s="8">
        <v>1</v>
      </c>
      <c r="F18" s="2"/>
      <c r="G18" s="1">
        <v>0.23</v>
      </c>
      <c r="H18" s="10">
        <f t="shared" si="1"/>
        <v>0</v>
      </c>
      <c r="I18" s="10">
        <f t="shared" si="0"/>
        <v>0</v>
      </c>
      <c r="J18" s="11">
        <f t="shared" si="5"/>
        <v>0</v>
      </c>
    </row>
    <row r="19" spans="1:10" ht="15.75" x14ac:dyDescent="0.25">
      <c r="A19" s="8">
        <f t="shared" si="3"/>
        <v>17</v>
      </c>
      <c r="B19" s="9" t="s">
        <v>32</v>
      </c>
      <c r="C19" s="8" t="s">
        <v>3</v>
      </c>
      <c r="D19" s="8">
        <v>1</v>
      </c>
      <c r="E19" s="8">
        <v>1</v>
      </c>
      <c r="F19" s="2"/>
      <c r="G19" s="1">
        <v>0.23</v>
      </c>
      <c r="H19" s="10">
        <f t="shared" si="1"/>
        <v>0</v>
      </c>
      <c r="I19" s="10">
        <f t="shared" si="0"/>
        <v>0</v>
      </c>
      <c r="J19" s="11">
        <f t="shared" si="5"/>
        <v>0</v>
      </c>
    </row>
    <row r="20" spans="1:10" ht="31.5" x14ac:dyDescent="0.25">
      <c r="A20" s="8">
        <f t="shared" si="3"/>
        <v>18</v>
      </c>
      <c r="B20" s="9" t="s">
        <v>44</v>
      </c>
      <c r="C20" s="8" t="s">
        <v>3</v>
      </c>
      <c r="D20" s="8">
        <v>1</v>
      </c>
      <c r="E20" s="8">
        <v>1</v>
      </c>
      <c r="F20" s="3"/>
      <c r="G20" s="1">
        <v>0.23</v>
      </c>
      <c r="H20" s="10">
        <f t="shared" si="1"/>
        <v>0</v>
      </c>
      <c r="I20" s="10">
        <f t="shared" si="0"/>
        <v>0</v>
      </c>
      <c r="J20" s="11">
        <f t="shared" ref="J20" si="6">H20+I20</f>
        <v>0</v>
      </c>
    </row>
    <row r="21" spans="1:10" ht="15.75" x14ac:dyDescent="0.25">
      <c r="A21" s="8">
        <f t="shared" si="3"/>
        <v>19</v>
      </c>
      <c r="B21" s="9" t="s">
        <v>33</v>
      </c>
      <c r="C21" s="8" t="s">
        <v>34</v>
      </c>
      <c r="D21" s="8">
        <v>1</v>
      </c>
      <c r="E21" s="8">
        <v>2</v>
      </c>
      <c r="F21" s="2"/>
      <c r="G21" s="1">
        <v>0.23</v>
      </c>
      <c r="H21" s="10">
        <f t="shared" si="1"/>
        <v>0</v>
      </c>
      <c r="I21" s="10">
        <f t="shared" si="0"/>
        <v>0</v>
      </c>
      <c r="J21" s="11">
        <f t="shared" si="5"/>
        <v>0</v>
      </c>
    </row>
    <row r="22" spans="1:10" ht="15.75" x14ac:dyDescent="0.25">
      <c r="A22" s="8">
        <f t="shared" si="3"/>
        <v>20</v>
      </c>
      <c r="B22" s="9" t="s">
        <v>8</v>
      </c>
      <c r="C22" s="8" t="s">
        <v>9</v>
      </c>
      <c r="D22" s="8">
        <v>1</v>
      </c>
      <c r="E22" s="8">
        <v>1</v>
      </c>
      <c r="F22" s="2"/>
      <c r="G22" s="1">
        <v>0.23</v>
      </c>
      <c r="H22" s="10">
        <f t="shared" si="1"/>
        <v>0</v>
      </c>
      <c r="I22" s="10">
        <f t="shared" si="0"/>
        <v>0</v>
      </c>
      <c r="J22" s="11">
        <f t="shared" ref="J22:J31" si="7">H22+I22</f>
        <v>0</v>
      </c>
    </row>
    <row r="23" spans="1:10" ht="15.75" x14ac:dyDescent="0.25">
      <c r="A23" s="8">
        <f t="shared" si="3"/>
        <v>21</v>
      </c>
      <c r="B23" s="9" t="s">
        <v>10</v>
      </c>
      <c r="C23" s="8" t="s">
        <v>9</v>
      </c>
      <c r="D23" s="8">
        <v>1</v>
      </c>
      <c r="E23" s="8">
        <v>5</v>
      </c>
      <c r="F23" s="2"/>
      <c r="G23" s="1">
        <v>0.23</v>
      </c>
      <c r="H23" s="10">
        <f t="shared" si="1"/>
        <v>0</v>
      </c>
      <c r="I23" s="10">
        <f t="shared" si="0"/>
        <v>0</v>
      </c>
      <c r="J23" s="11">
        <f t="shared" si="7"/>
        <v>0</v>
      </c>
    </row>
    <row r="24" spans="1:10" ht="31.5" x14ac:dyDescent="0.25">
      <c r="A24" s="8">
        <f t="shared" si="3"/>
        <v>22</v>
      </c>
      <c r="B24" s="9" t="s">
        <v>45</v>
      </c>
      <c r="C24" s="8">
        <v>2400</v>
      </c>
      <c r="D24" s="8"/>
      <c r="E24" s="8">
        <v>3</v>
      </c>
      <c r="F24" s="2"/>
      <c r="G24" s="1">
        <v>0.23</v>
      </c>
      <c r="H24" s="10">
        <f t="shared" si="1"/>
        <v>0</v>
      </c>
      <c r="I24" s="10">
        <f t="shared" si="0"/>
        <v>0</v>
      </c>
      <c r="J24" s="11">
        <f t="shared" ref="J24" si="8">H24+I24</f>
        <v>0</v>
      </c>
    </row>
    <row r="25" spans="1:10" ht="32.1" customHeight="1" x14ac:dyDescent="0.25">
      <c r="A25" s="8">
        <f t="shared" si="3"/>
        <v>23</v>
      </c>
      <c r="B25" s="25" t="s">
        <v>19</v>
      </c>
      <c r="C25" s="26"/>
      <c r="D25" s="27"/>
      <c r="E25" s="8">
        <v>70</v>
      </c>
      <c r="F25" s="2"/>
      <c r="G25" s="1">
        <v>0.23</v>
      </c>
      <c r="H25" s="10">
        <f t="shared" si="1"/>
        <v>0</v>
      </c>
      <c r="I25" s="10">
        <f t="shared" si="0"/>
        <v>0</v>
      </c>
      <c r="J25" s="11">
        <f t="shared" si="7"/>
        <v>0</v>
      </c>
    </row>
    <row r="26" spans="1:10" ht="32.1" customHeight="1" x14ac:dyDescent="0.25">
      <c r="A26" s="8">
        <f t="shared" si="3"/>
        <v>24</v>
      </c>
      <c r="B26" s="25" t="s">
        <v>20</v>
      </c>
      <c r="C26" s="26"/>
      <c r="D26" s="27"/>
      <c r="E26" s="8">
        <v>40</v>
      </c>
      <c r="F26" s="2"/>
      <c r="G26" s="1">
        <v>0.23</v>
      </c>
      <c r="H26" s="10">
        <f t="shared" si="1"/>
        <v>0</v>
      </c>
      <c r="I26" s="10">
        <f t="shared" si="0"/>
        <v>0</v>
      </c>
      <c r="J26" s="11">
        <f t="shared" si="7"/>
        <v>0</v>
      </c>
    </row>
    <row r="27" spans="1:10" ht="32.1" customHeight="1" x14ac:dyDescent="0.25">
      <c r="A27" s="8">
        <f t="shared" si="3"/>
        <v>25</v>
      </c>
      <c r="B27" s="25" t="s">
        <v>21</v>
      </c>
      <c r="C27" s="26"/>
      <c r="D27" s="27"/>
      <c r="E27" s="8">
        <v>15</v>
      </c>
      <c r="F27" s="2"/>
      <c r="G27" s="1">
        <v>0.23</v>
      </c>
      <c r="H27" s="10">
        <f t="shared" si="1"/>
        <v>0</v>
      </c>
      <c r="I27" s="10">
        <f t="shared" si="0"/>
        <v>0</v>
      </c>
      <c r="J27" s="11">
        <f t="shared" si="7"/>
        <v>0</v>
      </c>
    </row>
    <row r="28" spans="1:10" ht="32.1" customHeight="1" x14ac:dyDescent="0.25">
      <c r="A28" s="8">
        <f t="shared" si="3"/>
        <v>26</v>
      </c>
      <c r="B28" s="25" t="s">
        <v>22</v>
      </c>
      <c r="C28" s="26"/>
      <c r="D28" s="27"/>
      <c r="E28" s="8">
        <v>10</v>
      </c>
      <c r="F28" s="2"/>
      <c r="G28" s="1">
        <v>0.23</v>
      </c>
      <c r="H28" s="10">
        <f t="shared" si="1"/>
        <v>0</v>
      </c>
      <c r="I28" s="10">
        <f t="shared" si="0"/>
        <v>0</v>
      </c>
      <c r="J28" s="11">
        <f t="shared" si="7"/>
        <v>0</v>
      </c>
    </row>
    <row r="29" spans="1:10" ht="32.1" customHeight="1" x14ac:dyDescent="0.25">
      <c r="A29" s="8">
        <f t="shared" si="3"/>
        <v>27</v>
      </c>
      <c r="B29" s="25" t="s">
        <v>35</v>
      </c>
      <c r="C29" s="26"/>
      <c r="D29" s="27"/>
      <c r="E29" s="8">
        <v>2</v>
      </c>
      <c r="F29" s="2"/>
      <c r="G29" s="1">
        <v>0.23</v>
      </c>
      <c r="H29" s="10">
        <f t="shared" si="1"/>
        <v>0</v>
      </c>
      <c r="I29" s="10">
        <f t="shared" si="0"/>
        <v>0</v>
      </c>
      <c r="J29" s="11">
        <f t="shared" si="7"/>
        <v>0</v>
      </c>
    </row>
    <row r="30" spans="1:10" ht="32.1" customHeight="1" x14ac:dyDescent="0.25">
      <c r="A30" s="8">
        <f t="shared" si="3"/>
        <v>28</v>
      </c>
      <c r="B30" s="25" t="s">
        <v>36</v>
      </c>
      <c r="C30" s="26"/>
      <c r="D30" s="27"/>
      <c r="E30" s="8">
        <v>2</v>
      </c>
      <c r="F30" s="2"/>
      <c r="G30" s="1">
        <v>0.23</v>
      </c>
      <c r="H30" s="10">
        <f t="shared" si="1"/>
        <v>0</v>
      </c>
      <c r="I30" s="10">
        <f t="shared" si="0"/>
        <v>0</v>
      </c>
      <c r="J30" s="11">
        <f t="shared" si="7"/>
        <v>0</v>
      </c>
    </row>
    <row r="31" spans="1:10" ht="32.1" customHeight="1" thickBot="1" x14ac:dyDescent="0.3">
      <c r="A31" s="8">
        <f t="shared" si="3"/>
        <v>29</v>
      </c>
      <c r="B31" s="25" t="s">
        <v>15</v>
      </c>
      <c r="C31" s="26"/>
      <c r="D31" s="27"/>
      <c r="E31" s="8">
        <v>3</v>
      </c>
      <c r="F31" s="2"/>
      <c r="G31" s="1">
        <v>0.23</v>
      </c>
      <c r="H31" s="10">
        <f t="shared" si="1"/>
        <v>0</v>
      </c>
      <c r="I31" s="10">
        <f t="shared" si="0"/>
        <v>0</v>
      </c>
      <c r="J31" s="11">
        <f t="shared" si="7"/>
        <v>0</v>
      </c>
    </row>
    <row r="32" spans="1:10" ht="16.5" thickBot="1" x14ac:dyDescent="0.3">
      <c r="A32" s="13"/>
      <c r="B32" s="4"/>
      <c r="C32" s="13"/>
      <c r="D32" s="13"/>
      <c r="E32" s="13"/>
      <c r="G32" s="14" t="s">
        <v>23</v>
      </c>
      <c r="H32" s="15">
        <f>SUM(H3:H31)</f>
        <v>0</v>
      </c>
      <c r="I32" s="15">
        <f>SUM(I3:I31)</f>
        <v>0</v>
      </c>
      <c r="J32" s="15">
        <f>SUM(J3:J31)</f>
        <v>0</v>
      </c>
    </row>
    <row r="36" spans="1:10" x14ac:dyDescent="0.25">
      <c r="A36" s="18"/>
    </row>
    <row r="37" spans="1:10" x14ac:dyDescent="0.25">
      <c r="G37" s="22" t="s">
        <v>40</v>
      </c>
      <c r="H37" s="22"/>
      <c r="I37" s="22"/>
    </row>
    <row r="38" spans="1:10" x14ac:dyDescent="0.25">
      <c r="A38" s="19"/>
      <c r="B38" s="7"/>
      <c r="C38" s="7"/>
      <c r="D38" s="7"/>
      <c r="E38" s="7"/>
      <c r="G38" s="21" t="s">
        <v>41</v>
      </c>
      <c r="H38" s="21"/>
      <c r="I38" s="21"/>
      <c r="J38" s="20"/>
    </row>
    <row r="39" spans="1:10" x14ac:dyDescent="0.25">
      <c r="A39" s="19"/>
      <c r="B39" s="7"/>
      <c r="C39" s="7"/>
      <c r="D39" s="7"/>
      <c r="E39" s="7"/>
    </row>
    <row r="40" spans="1:10" x14ac:dyDescent="0.25">
      <c r="A40" s="19"/>
      <c r="B40" s="7"/>
      <c r="C40" s="7"/>
      <c r="D40" s="7"/>
      <c r="E40" s="7"/>
    </row>
    <row r="41" spans="1:10" x14ac:dyDescent="0.25">
      <c r="A41" s="7"/>
      <c r="B41" s="7"/>
      <c r="C41" s="7"/>
      <c r="D41" s="7"/>
      <c r="E41" s="7"/>
    </row>
    <row r="42" spans="1:10" x14ac:dyDescent="0.25">
      <c r="A42" s="7"/>
      <c r="B42" s="7"/>
      <c r="C42" s="7"/>
      <c r="D42" s="7"/>
      <c r="E42" s="7"/>
    </row>
    <row r="43" spans="1:10" x14ac:dyDescent="0.25">
      <c r="A43" s="7"/>
      <c r="B43" s="7"/>
      <c r="C43" s="7"/>
      <c r="D43" s="7"/>
      <c r="E43" s="7"/>
    </row>
  </sheetData>
  <sheetProtection algorithmName="SHA-512" hashValue="KeU04J0KxYrcAumQJTaGMkYghRVIrKl0zLh6dlEPQRYk358zYGHZPBUhp5eNCUvLC2bTJwgt2sptIV4/5xzKiw==" saltValue="TG9T6qR4ygxfGs9r9/UTUw==" spinCount="100000" sheet="1" objects="1" scenarios="1" selectLockedCells="1"/>
  <mergeCells count="10">
    <mergeCell ref="G38:I38"/>
    <mergeCell ref="G37:I37"/>
    <mergeCell ref="A1:J1"/>
    <mergeCell ref="B29:D29"/>
    <mergeCell ref="B30:D30"/>
    <mergeCell ref="B31:D31"/>
    <mergeCell ref="B28:D28"/>
    <mergeCell ref="B27:D27"/>
    <mergeCell ref="B26:D26"/>
    <mergeCell ref="B25:D25"/>
  </mergeCells>
  <printOptions horizontalCentered="1"/>
  <pageMargins left="0.78740157480314965" right="0.59055118110236227" top="0.78740157480314965" bottom="0.59055118110236227" header="0.51181102362204722" footer="0.51181102362204722"/>
  <pageSetup paperSize="9" scale="78" orientation="portrait" r:id="rId1"/>
  <headerFooter>
    <oddHeader>&amp;LPZD.I.252.2.22.2021&amp;RZałącznik nr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Arkusz1!_Hlk54169640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2021-11-16T11:06:26Z</cp:lastPrinted>
  <dcterms:created xsi:type="dcterms:W3CDTF">2020-11-02T09:26:36Z</dcterms:created>
  <dcterms:modified xsi:type="dcterms:W3CDTF">2021-11-16T14:07:04Z</dcterms:modified>
</cp:coreProperties>
</file>