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kosztorys" sheetId="1" r:id="rId1"/>
  </sheets>
  <definedNames>
    <definedName name="Excel_BuiltIn_Print_Area" localSheetId="0">"['file:///C:/Users/Ania/Documents'#$''.$A$1:'file:///C:/Users/Ania/Documents'#$'#ODWOŁANIE!'.A1][.$G$123]"</definedName>
    <definedName name="Excel_BuiltIn_Print_Titles" localSheetId="0">"['file:///C:/Users/Ania/Documents'#$''.$A1:'file:///C:/Users/Ania/Documents'#$'#ODWOŁANIE!'.A$4][.$AMJ$6]"</definedName>
    <definedName name="_xlnm.Print_Area" localSheetId="0">'kosztorys'!$A$1:$G$39</definedName>
  </definedNames>
  <calcPr fullCalcOnLoad="1" fullPrecision="0"/>
</workbook>
</file>

<file path=xl/sharedStrings.xml><?xml version="1.0" encoding="utf-8"?>
<sst xmlns="http://schemas.openxmlformats.org/spreadsheetml/2006/main" count="91" uniqueCount="78">
  <si>
    <t>Numer</t>
  </si>
  <si>
    <t>Podstawa</t>
  </si>
  <si>
    <t>Opis</t>
  </si>
  <si>
    <t>Jednostka miary</t>
  </si>
  <si>
    <t>Ilość</t>
  </si>
  <si>
    <t>Cena jednostkowa</t>
  </si>
  <si>
    <t>Wartość zł</t>
  </si>
  <si>
    <t>(zł)</t>
  </si>
  <si>
    <t>(5 x 6)</t>
  </si>
  <si>
    <t>1</t>
  </si>
  <si>
    <t>ROBOTY PRZYGOTOWAWCZE</t>
  </si>
  <si>
    <t>D-01.01.01</t>
  </si>
  <si>
    <t>Roboty pomiarowe przy liniowych robotach ziemnych, trasa dróg w terenie równinnym wraz z wykonaniem inwentaryzacji powykonawczej</t>
  </si>
  <si>
    <t>km</t>
  </si>
  <si>
    <t>m2</t>
  </si>
  <si>
    <t>m</t>
  </si>
  <si>
    <t>ROBOTY ZIEMNE</t>
  </si>
  <si>
    <t>D-04.04.02</t>
  </si>
  <si>
    <t>NAWIERZCHNIE ASFALTOWE</t>
  </si>
  <si>
    <t>D-06.03.01a</t>
  </si>
  <si>
    <t>D-04.01.01</t>
  </si>
  <si>
    <t>Nawierzchnia z kruszywa łamanego 0/31,5, grubość warstwy po zagęszczeniu 20 cm</t>
  </si>
  <si>
    <t>Wykonanie i zagęszczenie warstwy odsączającej, grubość warstwy po zagęszczeniu 10 cm</t>
  </si>
  <si>
    <t xml:space="preserve">REMONT ZJAZDÓW </t>
  </si>
  <si>
    <t>2</t>
  </si>
  <si>
    <t>9</t>
  </si>
  <si>
    <t>10</t>
  </si>
  <si>
    <t>D-01.02.01</t>
  </si>
  <si>
    <t>Mechaniczne karczowanie krzaków oraz podcięcie konarów drzew z transportem poza teren budowy</t>
  </si>
  <si>
    <t>h</t>
  </si>
  <si>
    <t>D-06.04.01</t>
  </si>
  <si>
    <t>Podatek VAT 23%</t>
  </si>
  <si>
    <t>Waryość kosztorysowa robót bez podatku VAT</t>
  </si>
  <si>
    <t>D-01.02.02</t>
  </si>
  <si>
    <t xml:space="preserve">Pogłębienie i odtworzenie  rowów przydrożnych z wbudowaniem nizbędnej ilosci ziemi w pobocze drogi  oraz odwóz nadmiaru poza teren budowy. Grubość namułu do 50 cm </t>
  </si>
  <si>
    <t>ROBOTY ROZBIÓRKOWE</t>
  </si>
  <si>
    <t>D-01.02.04</t>
  </si>
  <si>
    <r>
      <t>m</t>
    </r>
    <r>
      <rPr>
        <vertAlign val="superscript"/>
        <sz val="10"/>
        <rFont val="Arial"/>
        <family val="2"/>
      </rPr>
      <t>2</t>
    </r>
  </si>
  <si>
    <t>szt</t>
  </si>
  <si>
    <t>D-05.03.11</t>
  </si>
  <si>
    <t>Wykonanie przepustów pod zjazdami z rur PEHD śr 40 cm ułożonych na ławie fundamentowej żwirowej grubości 15 cm</t>
  </si>
  <si>
    <t xml:space="preserve">D-04.01.01 </t>
  </si>
  <si>
    <t>D-06.02.01</t>
  </si>
  <si>
    <r>
      <t>m</t>
    </r>
    <r>
      <rPr>
        <vertAlign val="superscript"/>
        <sz val="10"/>
        <rFont val="Arial"/>
        <family val="2"/>
      </rPr>
      <t>3</t>
    </r>
  </si>
  <si>
    <t>Wartość kosztorysowa robót brutto</t>
  </si>
  <si>
    <t>Rozebranie podbudowy z tłucznia kamiennego gr do 20 cm</t>
  </si>
  <si>
    <t>PODBUDOWY</t>
  </si>
  <si>
    <t>D-04.10.01</t>
  </si>
  <si>
    <t xml:space="preserve">Wykonanie podbudowy z kruszywa stabilizowanego mechanicznie 0/31,5 grubość warstwy po zagęszczeniu 20 cm </t>
  </si>
  <si>
    <t>Ścianki czołowe prefabrykowane dla przepustów z rur PEHD śr.40 cm</t>
  </si>
  <si>
    <t xml:space="preserve">Frezowanie nawierzchni asfaltowej  na  zimno średnia grubość 4 cm        </t>
  </si>
  <si>
    <t>7</t>
  </si>
  <si>
    <t xml:space="preserve">Umocnienie pobocza kruszywem łamanym 0/31,5, grubość warstwy po zagęszczniu średnio 12 cm, 
                                                  </t>
  </si>
  <si>
    <t xml:space="preserve">Podbudowa  z mieszanki mineralno -  cementowo  - emulsyjnej (MCE) grubości  po  zagęszczeniu 20  cm z doziarnieniem  mieszanki kruszywem. </t>
  </si>
  <si>
    <t xml:space="preserve">Koryta wykonywane na jezdni głębokość 20 cm w gruncie kat.I-IV z wbudowaniem nizbędnej ilosci ziemi w pobocze drogi  oraz odwóz nadmiaru poza teren budowy.  </t>
  </si>
  <si>
    <r>
      <t>m</t>
    </r>
    <r>
      <rPr>
        <vertAlign val="superscript"/>
        <sz val="9"/>
        <rFont val="Calibri"/>
        <family val="2"/>
      </rPr>
      <t>2</t>
    </r>
  </si>
  <si>
    <t>Profilowanie i zagęszczenie podłoża pod warstwy konstrukcyjne nawierzchni</t>
  </si>
  <si>
    <t>D-04.02.02</t>
  </si>
  <si>
    <t>D-05.03.05     D-04.03.01</t>
  </si>
  <si>
    <t>D-05.02.01</t>
  </si>
  <si>
    <t>Remont drogi powiatowej nr 3555W Pakosław - Iłża                                                                                                                   na odc. od km 8+125 do km 8+765, dł. 640 m, m. Iłża</t>
  </si>
  <si>
    <t xml:space="preserve">Zdjecie warstwy ziemi urodzdajnej gr. 10 cm,  </t>
  </si>
  <si>
    <t xml:space="preserve">W-wa wiążąca betonu asfaltowego AC W 16, grubości 8.0 cm wraz z oczyszczeniem i skropieniem                              
</t>
  </si>
  <si>
    <t xml:space="preserve">Nawierzchnie z mieszanek mineralno-bitumicznych grysowo-żwirowych AC S 11, warstwa asfaltowa ścieralna, grubości 4·cm wraz z oczyszczeniem i skropieniem
  </t>
  </si>
  <si>
    <t>Koryta o głębokości 30 cm na całej szerokości zjazdu wykonywane w gruncie kat. II-IV    5*20=100</t>
  </si>
  <si>
    <t>5</t>
  </si>
  <si>
    <t>6</t>
  </si>
  <si>
    <t>8</t>
  </si>
  <si>
    <t>11</t>
  </si>
  <si>
    <t>12</t>
  </si>
  <si>
    <t>13</t>
  </si>
  <si>
    <t>14</t>
  </si>
  <si>
    <t>15</t>
  </si>
  <si>
    <t>16</t>
  </si>
  <si>
    <t>KOSZTORYS OFERTOWY
na zamówienie pn.</t>
  </si>
  <si>
    <t>Załącznik nr 2 do SWZ</t>
  </si>
  <si>
    <t>…………………………………………………………</t>
  </si>
  <si>
    <t>(podpis i pieczęć upełnomocnionego przedstawiciela Wykonawcy)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</si>
</sst>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&quot;[$zł-415];&quot;-&quot;#,##0.00&quot; &quot;[$zł-415]"/>
    <numFmt numFmtId="167" formatCode="0.0"/>
    <numFmt numFmtId="168" formatCode="#\ ##0.00;;"/>
    <numFmt numFmtId="169" formatCode="[$-415]dddd\,\ d\ mmmm\ yyyy"/>
    <numFmt numFmtId="170" formatCode="#,##0.0"/>
  </numFmts>
  <fonts count="61">
    <font>
      <sz val="11"/>
      <color rgb="FF000000"/>
      <name val="Arial1"/>
      <family val="0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vertAlign val="superscript"/>
      <sz val="10"/>
      <name val="Arial"/>
      <family val="2"/>
    </font>
    <font>
      <sz val="10"/>
      <name val="Czcionka tekstu podstawowego"/>
      <family val="0"/>
    </font>
    <font>
      <vertAlign val="superscript"/>
      <sz val="9"/>
      <name val="Calibri"/>
      <family val="2"/>
    </font>
    <font>
      <sz val="12"/>
      <color indexed="8"/>
      <name val="Times New Roman"/>
      <family val="1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u val="single"/>
      <sz val="11"/>
      <color indexed="30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u val="single"/>
      <sz val="11"/>
      <color indexed="25"/>
      <name val="Arial1"/>
      <family val="0"/>
    </font>
    <font>
      <b/>
      <i/>
      <u val="single"/>
      <sz val="11"/>
      <color indexed="8"/>
      <name val="Arial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1"/>
      <family val="0"/>
    </font>
    <font>
      <u val="single"/>
      <sz val="11"/>
      <color theme="1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1"/>
      <family val="0"/>
    </font>
    <font>
      <b/>
      <i/>
      <u val="single"/>
      <sz val="11"/>
      <color rgb="FF000000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/>
    </border>
    <border>
      <left style="thin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/>
    </border>
    <border>
      <left style="thin"/>
      <right style="thick">
        <color indexed="8"/>
      </right>
      <top style="thin"/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indexed="8"/>
      </left>
      <right style="thin"/>
      <top style="thin"/>
      <bottom style="thin"/>
    </border>
    <border>
      <left style="thick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>
        <color indexed="8"/>
      </top>
      <bottom style="thin">
        <color indexed="8"/>
      </bottom>
    </border>
    <border>
      <left style="thin"/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/>
      <right/>
      <top style="thin">
        <color indexed="8"/>
      </top>
      <bottom style="thick">
        <color indexed="8"/>
      </bottom>
    </border>
    <border>
      <left/>
      <right style="thin">
        <color indexed="8"/>
      </right>
      <top style="thin">
        <color indexed="8"/>
      </top>
      <bottom style="thick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3" fillId="0" borderId="0" applyNumberFormat="0" applyBorder="0" applyProtection="0">
      <alignment horizontal="center"/>
    </xf>
    <xf numFmtId="0" fontId="43" fillId="0" borderId="0" applyNumberFormat="0" applyBorder="0" applyProtection="0">
      <alignment horizontal="center" textRotation="90"/>
    </xf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6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4" fillId="0" borderId="0" applyNumberFormat="0" applyBorder="0" applyProtection="0">
      <alignment/>
    </xf>
    <xf numFmtId="166" fontId="54" fillId="0" borderId="0" applyBorder="0" applyProtection="0">
      <alignment/>
    </xf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0" borderId="12" xfId="55" applyNumberFormat="1" applyFont="1" applyBorder="1" applyAlignment="1">
      <alignment horizontal="right" vertical="center"/>
      <protection/>
    </xf>
    <xf numFmtId="4" fontId="8" fillId="0" borderId="13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4" fontId="9" fillId="33" borderId="15" xfId="0" applyNumberFormat="1" applyFont="1" applyFill="1" applyBorder="1" applyAlignment="1">
      <alignment horizontal="center" vertical="center" wrapText="1"/>
    </xf>
    <xf numFmtId="4" fontId="9" fillId="33" borderId="16" xfId="0" applyNumberFormat="1" applyFont="1" applyFill="1" applyBorder="1" applyAlignment="1">
      <alignment horizontal="center" vertical="center" wrapText="1"/>
    </xf>
    <xf numFmtId="3" fontId="9" fillId="33" borderId="14" xfId="0" applyNumberFormat="1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horizontal="center" vertical="center" wrapText="1"/>
    </xf>
    <xf numFmtId="4" fontId="9" fillId="33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6" fillId="0" borderId="19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/>
    </xf>
    <xf numFmtId="49" fontId="7" fillId="0" borderId="10" xfId="0" applyNumberFormat="1" applyFont="1" applyBorder="1" applyAlignment="1" quotePrefix="1">
      <alignment horizontal="left" vertical="center" wrapText="1"/>
    </xf>
    <xf numFmtId="4" fontId="6" fillId="0" borderId="14" xfId="0" applyNumberFormat="1" applyFont="1" applyFill="1" applyBorder="1" applyAlignment="1">
      <alignment horizontal="right" vertical="center" wrapText="1"/>
    </xf>
    <xf numFmtId="49" fontId="7" fillId="34" borderId="10" xfId="57" applyNumberFormat="1" applyFont="1" applyFill="1" applyBorder="1" applyAlignment="1">
      <alignment horizontal="left" vertical="center" wrapText="1"/>
      <protection/>
    </xf>
    <xf numFmtId="49" fontId="7" fillId="0" borderId="20" xfId="0" applyNumberFormat="1" applyFont="1" applyBorder="1" applyAlignment="1">
      <alignment horizontal="left" vertical="center" wrapText="1"/>
    </xf>
    <xf numFmtId="4" fontId="6" fillId="0" borderId="15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4" fontId="12" fillId="0" borderId="12" xfId="55" applyNumberFormat="1" applyFont="1" applyBorder="1" applyAlignment="1">
      <alignment horizontal="right" vertical="center"/>
      <protection/>
    </xf>
    <xf numFmtId="4" fontId="6" fillId="0" borderId="19" xfId="0" applyNumberFormat="1" applyFont="1" applyFill="1" applyBorder="1" applyAlignment="1">
      <alignment horizontal="right" vertical="center" wrapText="1"/>
    </xf>
    <xf numFmtId="4" fontId="9" fillId="0" borderId="13" xfId="0" applyNumberFormat="1" applyFont="1" applyFill="1" applyBorder="1" applyAlignment="1">
      <alignment horizontal="right" vertical="center" wrapText="1"/>
    </xf>
    <xf numFmtId="4" fontId="6" fillId="0" borderId="21" xfId="0" applyNumberFormat="1" applyFont="1" applyFill="1" applyBorder="1" applyAlignment="1">
      <alignment horizontal="right" vertical="center" wrapText="1"/>
    </xf>
    <xf numFmtId="0" fontId="9" fillId="33" borderId="22" xfId="0" applyNumberFormat="1" applyFont="1" applyFill="1" applyBorder="1" applyAlignment="1">
      <alignment horizontal="center" vertical="center" wrapText="1"/>
    </xf>
    <xf numFmtId="49" fontId="9" fillId="33" borderId="22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" fontId="9" fillId="33" borderId="25" xfId="0" applyNumberFormat="1" applyFont="1" applyFill="1" applyBorder="1" applyAlignment="1">
      <alignment horizontal="center" vertical="center" wrapText="1"/>
    </xf>
    <xf numFmtId="4" fontId="9" fillId="33" borderId="26" xfId="0" applyNumberFormat="1" applyFont="1" applyFill="1" applyBorder="1" applyAlignment="1">
      <alignment horizontal="center" vertical="center" wrapText="1"/>
    </xf>
    <xf numFmtId="3" fontId="9" fillId="33" borderId="27" xfId="0" applyNumberFormat="1" applyFont="1" applyFill="1" applyBorder="1" applyAlignment="1">
      <alignment horizontal="center" vertical="center" wrapText="1"/>
    </xf>
    <xf numFmtId="4" fontId="6" fillId="33" borderId="28" xfId="0" applyNumberFormat="1" applyFont="1" applyFill="1" applyBorder="1" applyAlignment="1">
      <alignment horizontal="center" vertical="center" wrapText="1"/>
    </xf>
    <xf numFmtId="4" fontId="6" fillId="0" borderId="25" xfId="0" applyNumberFormat="1" applyFont="1" applyFill="1" applyBorder="1" applyAlignment="1">
      <alignment horizontal="right" vertical="center" wrapText="1"/>
    </xf>
    <xf numFmtId="4" fontId="6" fillId="0" borderId="29" xfId="0" applyNumberFormat="1" applyFont="1" applyFill="1" applyBorder="1" applyAlignment="1">
      <alignment horizontal="right" vertical="center" wrapText="1"/>
    </xf>
    <xf numFmtId="4" fontId="6" fillId="0" borderId="30" xfId="0" applyNumberFormat="1" applyFont="1" applyFill="1" applyBorder="1" applyAlignment="1">
      <alignment horizontal="right" vertical="center" wrapText="1"/>
    </xf>
    <xf numFmtId="4" fontId="6" fillId="0" borderId="29" xfId="55" applyNumberFormat="1" applyFont="1" applyBorder="1" applyAlignment="1">
      <alignment horizontal="right" vertical="center"/>
      <protection/>
    </xf>
    <xf numFmtId="4" fontId="6" fillId="0" borderId="27" xfId="0" applyNumberFormat="1" applyFont="1" applyFill="1" applyBorder="1" applyAlignment="1">
      <alignment horizontal="right" vertical="center" wrapText="1"/>
    </xf>
    <xf numFmtId="4" fontId="6" fillId="0" borderId="26" xfId="0" applyNumberFormat="1" applyFont="1" applyFill="1" applyBorder="1" applyAlignment="1">
      <alignment horizontal="right" vertical="center" wrapText="1"/>
    </xf>
    <xf numFmtId="4" fontId="6" fillId="0" borderId="28" xfId="0" applyNumberFormat="1" applyFont="1" applyFill="1" applyBorder="1" applyAlignment="1">
      <alignment horizontal="right" vertical="center" wrapText="1"/>
    </xf>
    <xf numFmtId="4" fontId="6" fillId="0" borderId="27" xfId="0" applyNumberFormat="1" applyFont="1" applyBorder="1" applyAlignment="1">
      <alignment vertical="center" wrapText="1"/>
    </xf>
    <xf numFmtId="4" fontId="6" fillId="0" borderId="31" xfId="0" applyNumberFormat="1" applyFont="1" applyBorder="1" applyAlignment="1">
      <alignment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4" fontId="7" fillId="0" borderId="32" xfId="0" applyNumberFormat="1" applyFont="1" applyFill="1" applyBorder="1" applyAlignment="1">
      <alignment horizontal="center" vertical="center" wrapText="1"/>
    </xf>
    <xf numFmtId="170" fontId="7" fillId="0" borderId="14" xfId="56" applyNumberFormat="1" applyFont="1" applyBorder="1" applyAlignment="1">
      <alignment horizontal="center" vertical="center" wrapText="1"/>
      <protection/>
    </xf>
    <xf numFmtId="170" fontId="7" fillId="0" borderId="14" xfId="56" applyNumberFormat="1" applyFont="1" applyBorder="1" applyAlignment="1">
      <alignment horizontal="left" vertical="center" wrapText="1"/>
      <protection/>
    </xf>
    <xf numFmtId="0" fontId="3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4" fontId="7" fillId="0" borderId="37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4" fontId="7" fillId="0" borderId="38" xfId="0" applyNumberFormat="1" applyFont="1" applyFill="1" applyBorder="1" applyAlignment="1">
      <alignment horizontal="center" vertical="center" wrapText="1"/>
    </xf>
    <xf numFmtId="4" fontId="6" fillId="0" borderId="39" xfId="0" applyNumberFormat="1" applyFont="1" applyFill="1" applyBorder="1" applyAlignment="1">
      <alignment horizontal="right" vertical="center" wrapText="1"/>
    </xf>
    <xf numFmtId="4" fontId="6" fillId="0" borderId="40" xfId="0" applyNumberFormat="1" applyFont="1" applyFill="1" applyBorder="1" applyAlignment="1">
      <alignment horizontal="right" vertical="center" wrapText="1"/>
    </xf>
    <xf numFmtId="4" fontId="6" fillId="0" borderId="41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7" fillId="34" borderId="10" xfId="57" applyFont="1" applyFill="1" applyBorder="1" applyAlignment="1">
      <alignment horizontal="center" vertical="center"/>
      <protection/>
    </xf>
    <xf numFmtId="0" fontId="6" fillId="34" borderId="37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0" fillId="34" borderId="14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7" fillId="34" borderId="14" xfId="56" applyFont="1" applyFill="1" applyBorder="1" applyAlignment="1">
      <alignment horizontal="center" vertical="center" wrapText="1"/>
      <protection/>
    </xf>
    <xf numFmtId="0" fontId="14" fillId="0" borderId="4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33" borderId="22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3" xfId="55"/>
    <cellStyle name="Normalny 6" xfId="56"/>
    <cellStyle name="Normalny_TER02" xfId="57"/>
    <cellStyle name="Obliczenia" xfId="58"/>
    <cellStyle name="Followed Hyperlink" xfId="59"/>
    <cellStyle name="Percent" xfId="60"/>
    <cellStyle name="Result" xfId="61"/>
    <cellStyle name="Result2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="60" zoomScaleNormal="80" workbookViewId="0" topLeftCell="A1">
      <selection activeCell="E1" sqref="E1:G1"/>
    </sheetView>
  </sheetViews>
  <sheetFormatPr defaultColWidth="6.796875" defaultRowHeight="12.75" customHeight="1"/>
  <cols>
    <col min="1" max="1" width="9.19921875" style="1" customWidth="1"/>
    <col min="2" max="2" width="11.5" style="1" customWidth="1"/>
    <col min="3" max="3" width="39.09765625" style="1" customWidth="1"/>
    <col min="4" max="4" width="6.69921875" style="1" customWidth="1"/>
    <col min="5" max="5" width="10" style="1" customWidth="1"/>
    <col min="6" max="6" width="11.69921875" style="1" customWidth="1"/>
    <col min="7" max="7" width="10.8984375" style="1" customWidth="1"/>
    <col min="8" max="16384" width="6.69921875" style="1" customWidth="1"/>
  </cols>
  <sheetData>
    <row r="1" spans="5:7" ht="27.75" customHeight="1" thickBot="1">
      <c r="E1" s="88" t="s">
        <v>75</v>
      </c>
      <c r="F1" s="88"/>
      <c r="G1" s="88"/>
    </row>
    <row r="2" spans="1:7" ht="30" customHeight="1" thickTop="1">
      <c r="A2" s="93" t="s">
        <v>74</v>
      </c>
      <c r="B2" s="94"/>
      <c r="C2" s="94"/>
      <c r="D2" s="94"/>
      <c r="E2" s="94"/>
      <c r="F2" s="94"/>
      <c r="G2" s="95"/>
    </row>
    <row r="3" spans="1:7" ht="19.5" customHeight="1">
      <c r="A3" s="90" t="s">
        <v>60</v>
      </c>
      <c r="B3" s="91"/>
      <c r="C3" s="91"/>
      <c r="D3" s="91"/>
      <c r="E3" s="91"/>
      <c r="F3" s="91"/>
      <c r="G3" s="92"/>
    </row>
    <row r="4" spans="1:7" ht="25.5" customHeight="1">
      <c r="A4" s="90"/>
      <c r="B4" s="91"/>
      <c r="C4" s="91"/>
      <c r="D4" s="91"/>
      <c r="E4" s="91"/>
      <c r="F4" s="91"/>
      <c r="G4" s="92"/>
    </row>
    <row r="5" spans="1:7" ht="24" customHeight="1">
      <c r="A5" s="102" t="s">
        <v>0</v>
      </c>
      <c r="B5" s="103" t="s">
        <v>1</v>
      </c>
      <c r="C5" s="103" t="s">
        <v>2</v>
      </c>
      <c r="D5" s="103" t="s">
        <v>3</v>
      </c>
      <c r="E5" s="103" t="s">
        <v>4</v>
      </c>
      <c r="F5" s="9" t="s">
        <v>5</v>
      </c>
      <c r="G5" s="45" t="s">
        <v>6</v>
      </c>
    </row>
    <row r="6" spans="1:7" ht="18.75" customHeight="1">
      <c r="A6" s="102"/>
      <c r="B6" s="103"/>
      <c r="C6" s="103"/>
      <c r="D6" s="103"/>
      <c r="E6" s="103"/>
      <c r="F6" s="10" t="s">
        <v>7</v>
      </c>
      <c r="G6" s="46" t="s">
        <v>8</v>
      </c>
    </row>
    <row r="7" spans="1:7" ht="12.75" customHeight="1">
      <c r="A7" s="39">
        <v>1</v>
      </c>
      <c r="B7" s="8">
        <v>2</v>
      </c>
      <c r="C7" s="8">
        <v>3</v>
      </c>
      <c r="D7" s="8">
        <v>4</v>
      </c>
      <c r="E7" s="8">
        <v>5</v>
      </c>
      <c r="F7" s="11">
        <v>6</v>
      </c>
      <c r="G7" s="47">
        <v>7</v>
      </c>
    </row>
    <row r="8" spans="1:7" ht="21" customHeight="1">
      <c r="A8" s="40"/>
      <c r="B8" s="8"/>
      <c r="C8" s="12" t="s">
        <v>10</v>
      </c>
      <c r="D8" s="13"/>
      <c r="E8" s="13"/>
      <c r="F8" s="14"/>
      <c r="G8" s="48"/>
    </row>
    <row r="9" spans="1:7" ht="52.5" customHeight="1">
      <c r="A9" s="41" t="s">
        <v>9</v>
      </c>
      <c r="B9" s="79" t="s">
        <v>11</v>
      </c>
      <c r="C9" s="16" t="s">
        <v>12</v>
      </c>
      <c r="D9" s="17" t="s">
        <v>13</v>
      </c>
      <c r="E9" s="58">
        <v>0.64</v>
      </c>
      <c r="F9" s="32">
        <v>0</v>
      </c>
      <c r="G9" s="49">
        <f>E9*F9</f>
        <v>0</v>
      </c>
    </row>
    <row r="10" spans="1:7" ht="45" customHeight="1">
      <c r="A10" s="42" t="s">
        <v>24</v>
      </c>
      <c r="B10" s="79" t="s">
        <v>27</v>
      </c>
      <c r="C10" s="18" t="s">
        <v>28</v>
      </c>
      <c r="D10" s="19" t="s">
        <v>29</v>
      </c>
      <c r="E10" s="59">
        <v>0.26</v>
      </c>
      <c r="F10" s="33">
        <v>0</v>
      </c>
      <c r="G10" s="50">
        <f>E10*F10</f>
        <v>0</v>
      </c>
    </row>
    <row r="11" spans="1:7" ht="27" customHeight="1">
      <c r="A11" s="42"/>
      <c r="B11" s="80"/>
      <c r="C11" s="20" t="s">
        <v>35</v>
      </c>
      <c r="D11" s="21"/>
      <c r="E11" s="5"/>
      <c r="F11" s="34"/>
      <c r="G11" s="51"/>
    </row>
    <row r="12" spans="1:7" ht="45" customHeight="1">
      <c r="A12" s="68">
        <v>3</v>
      </c>
      <c r="B12" s="81" t="s">
        <v>36</v>
      </c>
      <c r="C12" s="60" t="s">
        <v>45</v>
      </c>
      <c r="D12" s="3" t="s">
        <v>37</v>
      </c>
      <c r="E12" s="59">
        <v>3460</v>
      </c>
      <c r="F12" s="6">
        <v>0</v>
      </c>
      <c r="G12" s="52">
        <f>E12*F12</f>
        <v>0</v>
      </c>
    </row>
    <row r="13" spans="1:7" ht="57" customHeight="1">
      <c r="A13" s="69">
        <v>4</v>
      </c>
      <c r="B13" s="82" t="s">
        <v>39</v>
      </c>
      <c r="C13" s="30" t="s">
        <v>50</v>
      </c>
      <c r="D13" s="4" t="s">
        <v>37</v>
      </c>
      <c r="E13" s="59">
        <v>3460</v>
      </c>
      <c r="F13" s="35">
        <v>0</v>
      </c>
      <c r="G13" s="52">
        <f>E13*F13</f>
        <v>0</v>
      </c>
    </row>
    <row r="14" spans="1:7" ht="24.75" customHeight="1">
      <c r="A14" s="43"/>
      <c r="B14" s="83"/>
      <c r="C14" s="20" t="s">
        <v>16</v>
      </c>
      <c r="D14" s="21"/>
      <c r="E14" s="5"/>
      <c r="F14" s="34"/>
      <c r="G14" s="51"/>
    </row>
    <row r="15" spans="1:7" ht="36" customHeight="1">
      <c r="A15" s="70" t="s">
        <v>65</v>
      </c>
      <c r="B15" s="84" t="s">
        <v>33</v>
      </c>
      <c r="C15" s="23" t="s">
        <v>61</v>
      </c>
      <c r="D15" s="4" t="s">
        <v>43</v>
      </c>
      <c r="E15" s="73">
        <v>260</v>
      </c>
      <c r="F15" s="38">
        <v>0</v>
      </c>
      <c r="G15" s="52">
        <f>E15*F15</f>
        <v>0</v>
      </c>
    </row>
    <row r="16" spans="1:7" ht="57.75" customHeight="1">
      <c r="A16" s="70" t="s">
        <v>66</v>
      </c>
      <c r="B16" s="85" t="s">
        <v>30</v>
      </c>
      <c r="C16" s="16" t="s">
        <v>34</v>
      </c>
      <c r="D16" s="15" t="s">
        <v>15</v>
      </c>
      <c r="E16" s="71">
        <v>1280</v>
      </c>
      <c r="F16" s="29">
        <v>0</v>
      </c>
      <c r="G16" s="52">
        <f>E16*F16</f>
        <v>0</v>
      </c>
    </row>
    <row r="17" spans="1:7" ht="47.25" customHeight="1">
      <c r="A17" s="70" t="s">
        <v>51</v>
      </c>
      <c r="B17" s="84" t="s">
        <v>19</v>
      </c>
      <c r="C17" s="24" t="s">
        <v>52</v>
      </c>
      <c r="D17" s="22" t="s">
        <v>14</v>
      </c>
      <c r="E17" s="73">
        <v>1280</v>
      </c>
      <c r="F17" s="36">
        <v>0</v>
      </c>
      <c r="G17" s="54">
        <f>E17*F17</f>
        <v>0</v>
      </c>
    </row>
    <row r="18" spans="1:7" ht="26.25" customHeight="1">
      <c r="A18" s="41"/>
      <c r="B18" s="85"/>
      <c r="C18" s="25" t="s">
        <v>46</v>
      </c>
      <c r="D18" s="61"/>
      <c r="E18" s="63"/>
      <c r="F18" s="62"/>
      <c r="G18" s="55"/>
    </row>
    <row r="19" spans="1:7" ht="56.25" customHeight="1">
      <c r="A19" s="41" t="s">
        <v>67</v>
      </c>
      <c r="B19" s="79" t="s">
        <v>20</v>
      </c>
      <c r="C19" s="16" t="s">
        <v>54</v>
      </c>
      <c r="D19" s="15" t="s">
        <v>14</v>
      </c>
      <c r="E19" s="71">
        <v>320</v>
      </c>
      <c r="F19" s="62">
        <v>0</v>
      </c>
      <c r="G19" s="53">
        <f>E19*F19</f>
        <v>0</v>
      </c>
    </row>
    <row r="20" spans="1:7" ht="51" customHeight="1">
      <c r="A20" s="41" t="s">
        <v>25</v>
      </c>
      <c r="B20" s="79" t="s">
        <v>17</v>
      </c>
      <c r="C20" s="16" t="s">
        <v>48</v>
      </c>
      <c r="D20" s="17" t="s">
        <v>14</v>
      </c>
      <c r="E20" s="72">
        <v>320</v>
      </c>
      <c r="F20" s="32">
        <v>0</v>
      </c>
      <c r="G20" s="49">
        <f>E20*F20</f>
        <v>0</v>
      </c>
    </row>
    <row r="21" spans="1:7" ht="51" customHeight="1">
      <c r="A21" s="41" t="s">
        <v>26</v>
      </c>
      <c r="B21" s="79" t="s">
        <v>20</v>
      </c>
      <c r="C21" s="67" t="s">
        <v>56</v>
      </c>
      <c r="D21" s="66" t="s">
        <v>55</v>
      </c>
      <c r="E21" s="74">
        <v>3712</v>
      </c>
      <c r="F21" s="75">
        <v>0</v>
      </c>
      <c r="G21" s="76">
        <f>E21*F21</f>
        <v>0</v>
      </c>
    </row>
    <row r="22" spans="1:7" ht="51" customHeight="1">
      <c r="A22" s="41" t="s">
        <v>68</v>
      </c>
      <c r="B22" s="87" t="s">
        <v>47</v>
      </c>
      <c r="C22" s="65" t="s">
        <v>53</v>
      </c>
      <c r="D22" s="64" t="s">
        <v>37</v>
      </c>
      <c r="E22" s="78">
        <v>3712</v>
      </c>
      <c r="F22" s="77">
        <v>0</v>
      </c>
      <c r="G22" s="76">
        <f>E22*F22</f>
        <v>0</v>
      </c>
    </row>
    <row r="23" spans="1:7" ht="30" customHeight="1">
      <c r="A23" s="44"/>
      <c r="B23" s="86"/>
      <c r="C23" s="25" t="s">
        <v>18</v>
      </c>
      <c r="D23" s="26"/>
      <c r="E23" s="7"/>
      <c r="F23" s="37"/>
      <c r="G23" s="55"/>
    </row>
    <row r="24" spans="1:7" ht="53.25" customHeight="1">
      <c r="A24" s="41" t="s">
        <v>69</v>
      </c>
      <c r="B24" s="79" t="s">
        <v>58</v>
      </c>
      <c r="C24" s="16" t="s">
        <v>62</v>
      </c>
      <c r="D24" s="64" t="s">
        <v>37</v>
      </c>
      <c r="E24" s="71">
        <v>3584</v>
      </c>
      <c r="F24" s="29">
        <v>0</v>
      </c>
      <c r="G24" s="53">
        <f>E24*F24</f>
        <v>0</v>
      </c>
    </row>
    <row r="25" spans="1:7" ht="68.25" customHeight="1">
      <c r="A25" s="41" t="s">
        <v>70</v>
      </c>
      <c r="B25" s="79" t="s">
        <v>58</v>
      </c>
      <c r="C25" s="16" t="s">
        <v>63</v>
      </c>
      <c r="D25" s="15" t="s">
        <v>14</v>
      </c>
      <c r="E25" s="71">
        <v>3520</v>
      </c>
      <c r="F25" s="29">
        <v>0</v>
      </c>
      <c r="G25" s="53">
        <f>E25*F25</f>
        <v>0</v>
      </c>
    </row>
    <row r="26" spans="1:7" ht="20.25" customHeight="1">
      <c r="A26" s="44"/>
      <c r="B26" s="86"/>
      <c r="C26" s="27" t="s">
        <v>23</v>
      </c>
      <c r="D26" s="26"/>
      <c r="E26" s="7"/>
      <c r="F26" s="37"/>
      <c r="G26" s="55"/>
    </row>
    <row r="27" spans="1:7" ht="44.25" customHeight="1">
      <c r="A27" s="41" t="s">
        <v>71</v>
      </c>
      <c r="B27" s="85" t="s">
        <v>41</v>
      </c>
      <c r="C27" s="16" t="s">
        <v>64</v>
      </c>
      <c r="D27" s="15" t="s">
        <v>14</v>
      </c>
      <c r="E27" s="71">
        <v>100</v>
      </c>
      <c r="F27" s="29">
        <v>0</v>
      </c>
      <c r="G27" s="53">
        <f>E27*F27</f>
        <v>0</v>
      </c>
    </row>
    <row r="28" spans="1:7" ht="45" customHeight="1">
      <c r="A28" s="41" t="s">
        <v>72</v>
      </c>
      <c r="B28" s="79" t="s">
        <v>57</v>
      </c>
      <c r="C28" s="16" t="s">
        <v>22</v>
      </c>
      <c r="D28" s="15" t="s">
        <v>14</v>
      </c>
      <c r="E28" s="71">
        <v>100</v>
      </c>
      <c r="F28" s="29">
        <v>0</v>
      </c>
      <c r="G28" s="53">
        <f>E28*F28</f>
        <v>0</v>
      </c>
    </row>
    <row r="29" spans="1:7" ht="34.5" customHeight="1">
      <c r="A29" s="41" t="s">
        <v>73</v>
      </c>
      <c r="B29" s="79" t="s">
        <v>59</v>
      </c>
      <c r="C29" s="16" t="s">
        <v>21</v>
      </c>
      <c r="D29" s="15" t="s">
        <v>14</v>
      </c>
      <c r="E29" s="71">
        <v>100</v>
      </c>
      <c r="F29" s="29">
        <v>0</v>
      </c>
      <c r="G29" s="53">
        <f>E29*F29</f>
        <v>0</v>
      </c>
    </row>
    <row r="30" spans="1:7" ht="52.5" customHeight="1">
      <c r="A30" s="69">
        <v>17</v>
      </c>
      <c r="B30" s="82" t="s">
        <v>42</v>
      </c>
      <c r="C30" s="31" t="s">
        <v>40</v>
      </c>
      <c r="D30" s="4" t="s">
        <v>15</v>
      </c>
      <c r="E30" s="59">
        <v>40</v>
      </c>
      <c r="F30" s="35">
        <v>0</v>
      </c>
      <c r="G30" s="52">
        <f>E30*F30</f>
        <v>0</v>
      </c>
    </row>
    <row r="31" spans="1:7" ht="42.75" customHeight="1">
      <c r="A31" s="69">
        <v>18</v>
      </c>
      <c r="B31" s="82" t="s">
        <v>42</v>
      </c>
      <c r="C31" s="28" t="s">
        <v>49</v>
      </c>
      <c r="D31" s="4" t="s">
        <v>38</v>
      </c>
      <c r="E31" s="59">
        <v>10</v>
      </c>
      <c r="F31" s="35">
        <v>0</v>
      </c>
      <c r="G31" s="52">
        <f>E31*F31</f>
        <v>0</v>
      </c>
    </row>
    <row r="32" spans="1:7" ht="30.75" customHeight="1">
      <c r="A32" s="96" t="s">
        <v>32</v>
      </c>
      <c r="B32" s="97"/>
      <c r="C32" s="97"/>
      <c r="D32" s="97"/>
      <c r="E32" s="97"/>
      <c r="F32" s="98"/>
      <c r="G32" s="56">
        <f>SUM(G9:G31)</f>
        <v>0</v>
      </c>
    </row>
    <row r="33" spans="1:7" ht="29.25" customHeight="1">
      <c r="A33" s="96" t="s">
        <v>31</v>
      </c>
      <c r="B33" s="97"/>
      <c r="C33" s="97"/>
      <c r="D33" s="97"/>
      <c r="E33" s="97"/>
      <c r="F33" s="98"/>
      <c r="G33" s="56">
        <f>G32*0.23</f>
        <v>0</v>
      </c>
    </row>
    <row r="34" spans="1:7" ht="24" customHeight="1" thickBot="1">
      <c r="A34" s="99" t="s">
        <v>44</v>
      </c>
      <c r="B34" s="100"/>
      <c r="C34" s="100"/>
      <c r="D34" s="100"/>
      <c r="E34" s="100"/>
      <c r="F34" s="101"/>
      <c r="G34" s="57">
        <f>G32+G33</f>
        <v>0</v>
      </c>
    </row>
    <row r="35" spans="1:6" ht="21" customHeight="1" thickTop="1">
      <c r="A35" s="2"/>
      <c r="B35" s="2"/>
      <c r="C35" s="2"/>
      <c r="D35" s="2"/>
      <c r="E35" s="2"/>
      <c r="F35" s="2"/>
    </row>
    <row r="36" spans="1:6" ht="21" customHeight="1">
      <c r="A36" s="2"/>
      <c r="B36" s="2"/>
      <c r="C36" s="2"/>
      <c r="D36" s="2"/>
      <c r="E36" s="2"/>
      <c r="F36" s="2"/>
    </row>
    <row r="37" ht="20.25" customHeight="1"/>
    <row r="38" spans="4:7" ht="24" customHeight="1">
      <c r="D38" s="89" t="s">
        <v>76</v>
      </c>
      <c r="E38" s="89"/>
      <c r="F38" s="89"/>
      <c r="G38" s="89"/>
    </row>
    <row r="39" spans="4:7" ht="21" customHeight="1">
      <c r="D39" s="89" t="s">
        <v>77</v>
      </c>
      <c r="E39" s="89"/>
      <c r="F39" s="89"/>
      <c r="G39" s="89"/>
    </row>
    <row r="40" ht="36" customHeight="1"/>
    <row r="41" ht="36" customHeight="1"/>
    <row r="42" ht="36" customHeight="1"/>
    <row r="43" ht="36" customHeight="1"/>
    <row r="44" ht="21" customHeight="1"/>
    <row r="45" ht="47.25" customHeight="1"/>
    <row r="46" ht="21" customHeight="1"/>
    <row r="47" ht="29.25" customHeight="1"/>
    <row r="48" ht="21.75" customHeight="1"/>
    <row r="49" ht="21" customHeight="1"/>
    <row r="50" ht="64.5" customHeight="1"/>
    <row r="51" ht="21" customHeight="1"/>
    <row r="52" ht="21" customHeight="1"/>
    <row r="53" ht="31.5" customHeight="1"/>
    <row r="54" ht="21" customHeight="1"/>
    <row r="55" ht="21" customHeight="1"/>
    <row r="56" ht="21" customHeight="1"/>
  </sheetData>
  <sheetProtection/>
  <mergeCells count="13">
    <mergeCell ref="C5:C6"/>
    <mergeCell ref="D5:D6"/>
    <mergeCell ref="E5:E6"/>
    <mergeCell ref="E1:G1"/>
    <mergeCell ref="D38:G38"/>
    <mergeCell ref="D39:G39"/>
    <mergeCell ref="A3:G4"/>
    <mergeCell ref="A2:G2"/>
    <mergeCell ref="A32:F32"/>
    <mergeCell ref="A33:F33"/>
    <mergeCell ref="A34:F34"/>
    <mergeCell ref="A5:A6"/>
    <mergeCell ref="B5:B6"/>
  </mergeCells>
  <printOptions horizontalCentered="1"/>
  <pageMargins left="0.7874015748031497" right="0.7874015748031497" top="1.1023622047244095" bottom="1.1023622047244095" header="0.7874015748031497" footer="0.7874015748031497"/>
  <pageSetup fitToWidth="0" horizontalDpi="600" verticalDpi="600" orientation="portrait" pageOrder="overThenDown" paperSize="9" scale="79" r:id="rId1"/>
  <rowBreaks count="1" manualBreakCount="1">
    <brk id="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annas</cp:lastModifiedBy>
  <cp:lastPrinted>2021-09-03T09:19:20Z</cp:lastPrinted>
  <dcterms:created xsi:type="dcterms:W3CDTF">2014-03-13T09:03:16Z</dcterms:created>
  <dcterms:modified xsi:type="dcterms:W3CDTF">2021-09-15T08:24:33Z</dcterms:modified>
  <cp:category/>
  <cp:version/>
  <cp:contentType/>
  <cp:contentStatus/>
  <cp:revision>6</cp:revision>
</cp:coreProperties>
</file>