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24226"/>
  <xr:revisionPtr revIDLastSave="0" documentId="13_ncr:1_{0FE05115-FE83-4808-9B86-0D26DD314A62}" xr6:coauthVersionLast="45" xr6:coauthVersionMax="45" xr10:uidLastSave="{00000000-0000-0000-0000-000000000000}"/>
  <workbookProtection workbookAlgorithmName="SHA-512" workbookHashValue="ho6CeuujO1FooFk1ygsRSQ5MsG87vEEZ0FzKmY0JGZzLBw9RomjVpELTaD7Bkd2RrZhHnhT6WX+KX3FsuV+AhA==" workbookSaltValue="SRWsGcUibCwLrFDvXp/v/A==" workbookSpinCount="100000" lockStructure="1"/>
  <bookViews>
    <workbookView xWindow="-120" yWindow="-120" windowWidth="29040" windowHeight="15840" xr2:uid="{00000000-000D-0000-FFFF-FFFF00000000}"/>
  </bookViews>
  <sheets>
    <sheet name="Formularz 2.1" sheetId="1" r:id="rId1"/>
  </sheets>
  <definedNames>
    <definedName name="_xlnm.Print_Area" localSheetId="0">'Formularz 2.1'!$A$1:$H$30</definedName>
  </definedNames>
  <calcPr calcId="191029"/>
</workbook>
</file>

<file path=xl/calcChain.xml><?xml version="1.0" encoding="utf-8"?>
<calcChain xmlns="http://schemas.openxmlformats.org/spreadsheetml/2006/main">
  <c r="G18" i="1" l="1"/>
  <c r="H18" i="1" s="1"/>
  <c r="G16" i="1"/>
  <c r="H16" i="1" s="1"/>
  <c r="G15" i="1"/>
  <c r="G14" i="1"/>
  <c r="G13" i="1"/>
  <c r="H13" i="1" s="1"/>
  <c r="G12" i="1"/>
  <c r="H12" i="1" s="1"/>
  <c r="G10" i="1"/>
  <c r="H10" i="1" s="1"/>
  <c r="G9" i="1"/>
  <c r="H9" i="1" s="1"/>
  <c r="G8" i="1"/>
  <c r="H8" i="1" s="1"/>
  <c r="G7" i="1"/>
  <c r="H7" i="1" s="1"/>
  <c r="G20" i="1" l="1"/>
  <c r="H15" i="1"/>
  <c r="H14" i="1"/>
  <c r="G21" i="1" s="1"/>
  <c r="G22" i="1" l="1"/>
</calcChain>
</file>

<file path=xl/sharedStrings.xml><?xml version="1.0" encoding="utf-8"?>
<sst xmlns="http://schemas.openxmlformats.org/spreadsheetml/2006/main" count="39" uniqueCount="32">
  <si>
    <t>Rodzaj robót</t>
  </si>
  <si>
    <t>L.p.</t>
  </si>
  <si>
    <t>Uszczelnienie podłużnych i poprzecznych spękań nawierzchni przy użyciu masy zalewowej</t>
  </si>
  <si>
    <t>szt.</t>
  </si>
  <si>
    <r>
      <rPr>
        <sz val="11"/>
        <color indexed="8"/>
        <rFont val="Calibri"/>
        <family val="2"/>
        <charset val="238"/>
        <scheme val="minor"/>
      </rPr>
      <t>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</si>
  <si>
    <t>KOSZTORYS OFERTOWY</t>
  </si>
  <si>
    <t>Naprawa rakowin i drobnych nierówności przy wykorzystaniu emulsji</t>
  </si>
  <si>
    <t>Remont cząstkowy nawierzchni bitumicznej przy użyciu emulsji asfaltowej i grysów</t>
  </si>
  <si>
    <t>Naprawa płytkich uszkodzeń do gł. 2 cm</t>
  </si>
  <si>
    <t>Naprawa średnich uszkodzeń nawierzchni o gł. powyżej 2 cm</t>
  </si>
  <si>
    <t>Naprawa uszkodzeń nawierzchni z naruszeniem podbudowy</t>
  </si>
  <si>
    <t>J.m.</t>
  </si>
  <si>
    <t>Cena jednostkowa netto</t>
  </si>
  <si>
    <t>Stawka VAT</t>
  </si>
  <si>
    <t>Wartość netto</t>
  </si>
  <si>
    <t>Remont cząstkowy nawierzchni bitumicznej przy użyciu masy mineralno-bitumicznej</t>
  </si>
  <si>
    <t>Regulacja (naprawa) pionowych wpustów i studni rewizyjnych oraz urządzeń ściekowych</t>
  </si>
  <si>
    <t>Regulacja (naprawa) pionowych wpustów i studni rewizyjnych oraz urządzeń ściekowych z konstrukcją odciążającą wraz z wymianą włazu żeliwnego i uzupełnienie masą bitumiczną</t>
  </si>
  <si>
    <t>Część 1 zamówienia:</t>
  </si>
  <si>
    <t>Remonty cząstkowe nawierzchni bitumicznych dróg powiatowych na terenie gmin: Przytyk, Wolanów, Zakrzew, Kowala, Wierzbica, miasto i gmina Iłża</t>
  </si>
  <si>
    <t>Remont cząstkowy nawierzchni bitumicznej do gł. 5 cm</t>
  </si>
  <si>
    <r>
      <t>Remont cząstkowy nawierzchni bitumicznej do gł. 5 cm i powierzchni powyżej 100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</si>
  <si>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Remont cząstkowy nawierzchni bitumicznej z naruszeniem podbudowy</t>
  </si>
  <si>
    <t>Remont cząstkowy przełomu</t>
  </si>
  <si>
    <t>m</t>
  </si>
  <si>
    <t>Wartość podatku VAT</t>
  </si>
  <si>
    <t>Szacowany obmiar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</si>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</sst>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2" xfId="0" applyNumberFormat="1" applyFont="1" applyBorder="1"/>
    <xf numFmtId="165" fontId="0" fillId="0" borderId="3" xfId="0" applyNumberFormat="1" applyFont="1" applyBorder="1"/>
    <xf numFmtId="165" fontId="2" fillId="0" borderId="5" xfId="0" applyNumberFormat="1" applyFont="1" applyBorder="1"/>
    <xf numFmtId="165" fontId="0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 applyProtection="1">
      <alignment vertical="center"/>
      <protection locked="0"/>
    </xf>
    <xf numFmtId="10" fontId="0" fillId="0" borderId="2" xfId="1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120" zoomScaleNormal="120" workbookViewId="0">
      <selection sqref="A1:H1"/>
    </sheetView>
  </sheetViews>
  <sheetFormatPr defaultRowHeight="15" x14ac:dyDescent="0.25"/>
  <cols>
    <col min="1" max="1" width="5" style="1" customWidth="1"/>
    <col min="2" max="2" width="40.7109375" style="2" customWidth="1"/>
    <col min="3" max="3" width="9.7109375" style="1" customWidth="1"/>
    <col min="4" max="4" width="4.85546875" style="1" customWidth="1"/>
    <col min="5" max="5" width="11.7109375" style="1" customWidth="1"/>
    <col min="6" max="6" width="7.7109375" style="1" customWidth="1"/>
    <col min="7" max="7" width="14.7109375" style="1" customWidth="1"/>
    <col min="8" max="8" width="11.7109375" style="1" customWidth="1"/>
    <col min="9" max="16384" width="9.140625" style="1"/>
  </cols>
  <sheetData>
    <row r="1" spans="1:8" s="3" customFormat="1" ht="15.75" x14ac:dyDescent="0.25">
      <c r="A1" s="20" t="s">
        <v>5</v>
      </c>
      <c r="B1" s="20"/>
      <c r="C1" s="20"/>
      <c r="D1" s="20"/>
      <c r="E1" s="20"/>
      <c r="F1" s="20"/>
      <c r="G1" s="20"/>
      <c r="H1" s="20"/>
    </row>
    <row r="2" spans="1:8" s="3" customFormat="1" x14ac:dyDescent="0.25">
      <c r="A2" s="11" t="s">
        <v>18</v>
      </c>
      <c r="B2" s="11"/>
      <c r="C2" s="11"/>
      <c r="D2" s="11"/>
      <c r="E2" s="11"/>
      <c r="F2" s="11"/>
      <c r="G2" s="11"/>
      <c r="H2" s="11"/>
    </row>
    <row r="3" spans="1:8" s="4" customFormat="1" ht="32.1" customHeight="1" x14ac:dyDescent="0.25">
      <c r="A3" s="12" t="s">
        <v>19</v>
      </c>
      <c r="B3" s="11"/>
      <c r="C3" s="11"/>
      <c r="D3" s="11"/>
      <c r="E3" s="11"/>
      <c r="F3" s="11"/>
      <c r="G3" s="11"/>
      <c r="H3" s="11"/>
    </row>
    <row r="4" spans="1:8" s="3" customFormat="1" x14ac:dyDescent="0.25">
      <c r="B4" s="4"/>
    </row>
    <row r="5" spans="1:8" s="4" customFormat="1" ht="38.25" x14ac:dyDescent="0.25">
      <c r="A5" s="10" t="s">
        <v>1</v>
      </c>
      <c r="B5" s="10" t="s">
        <v>0</v>
      </c>
      <c r="C5" s="10" t="s">
        <v>26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25</v>
      </c>
    </row>
    <row r="6" spans="1:8" s="4" customFormat="1" x14ac:dyDescent="0.25">
      <c r="A6" s="9" t="s">
        <v>7</v>
      </c>
      <c r="B6" s="9"/>
      <c r="C6" s="9"/>
      <c r="D6" s="9"/>
      <c r="E6" s="9"/>
      <c r="F6" s="9"/>
      <c r="G6" s="9"/>
      <c r="H6" s="9"/>
    </row>
    <row r="7" spans="1:8" s="3" customFormat="1" ht="30" x14ac:dyDescent="0.25">
      <c r="A7" s="6">
        <v>1</v>
      </c>
      <c r="B7" s="21" t="s">
        <v>6</v>
      </c>
      <c r="C7" s="6">
        <v>100</v>
      </c>
      <c r="D7" s="5" t="s">
        <v>4</v>
      </c>
      <c r="E7" s="22">
        <v>0</v>
      </c>
      <c r="F7" s="23">
        <v>0.23</v>
      </c>
      <c r="G7" s="19">
        <f>ROUND(ROUND(E7,2)*C7,2)</f>
        <v>0</v>
      </c>
      <c r="H7" s="19">
        <f>ROUND(G7*F7,2)</f>
        <v>0</v>
      </c>
    </row>
    <row r="8" spans="1:8" s="3" customFormat="1" ht="17.25" x14ac:dyDescent="0.25">
      <c r="A8" s="6">
        <v>2</v>
      </c>
      <c r="B8" s="21" t="s">
        <v>8</v>
      </c>
      <c r="C8" s="6">
        <v>2086</v>
      </c>
      <c r="D8" s="5" t="s">
        <v>4</v>
      </c>
      <c r="E8" s="22">
        <v>0</v>
      </c>
      <c r="F8" s="23">
        <v>0.23</v>
      </c>
      <c r="G8" s="19">
        <f t="shared" ref="G8:G10" si="0">ROUND(ROUND(E8,2)*C8,2)</f>
        <v>0</v>
      </c>
      <c r="H8" s="19">
        <f t="shared" ref="H8:H10" si="1">ROUND(G8*F8,2)</f>
        <v>0</v>
      </c>
    </row>
    <row r="9" spans="1:8" s="3" customFormat="1" ht="30" x14ac:dyDescent="0.25">
      <c r="A9" s="6">
        <v>3</v>
      </c>
      <c r="B9" s="21" t="s">
        <v>9</v>
      </c>
      <c r="C9" s="6">
        <v>1165</v>
      </c>
      <c r="D9" s="5" t="s">
        <v>4</v>
      </c>
      <c r="E9" s="22">
        <v>0</v>
      </c>
      <c r="F9" s="23">
        <v>0.23</v>
      </c>
      <c r="G9" s="19">
        <f t="shared" si="0"/>
        <v>0</v>
      </c>
      <c r="H9" s="19">
        <f t="shared" si="1"/>
        <v>0</v>
      </c>
    </row>
    <row r="10" spans="1:8" s="3" customFormat="1" ht="30" x14ac:dyDescent="0.25">
      <c r="A10" s="6">
        <v>4</v>
      </c>
      <c r="B10" s="21" t="s">
        <v>10</v>
      </c>
      <c r="C10" s="6">
        <v>228</v>
      </c>
      <c r="D10" s="5" t="s">
        <v>4</v>
      </c>
      <c r="E10" s="22">
        <v>0</v>
      </c>
      <c r="F10" s="23">
        <v>0.23</v>
      </c>
      <c r="G10" s="19">
        <f t="shared" si="0"/>
        <v>0</v>
      </c>
      <c r="H10" s="19">
        <f t="shared" si="1"/>
        <v>0</v>
      </c>
    </row>
    <row r="11" spans="1:8" s="3" customFormat="1" x14ac:dyDescent="0.25">
      <c r="A11" s="7" t="s">
        <v>15</v>
      </c>
      <c r="B11" s="8"/>
      <c r="C11" s="8"/>
      <c r="D11" s="8"/>
      <c r="E11" s="8"/>
      <c r="F11" s="8"/>
      <c r="G11" s="8"/>
      <c r="H11" s="8"/>
    </row>
    <row r="12" spans="1:8" s="3" customFormat="1" ht="30" x14ac:dyDescent="0.25">
      <c r="A12" s="6">
        <v>5</v>
      </c>
      <c r="B12" s="21" t="s">
        <v>20</v>
      </c>
      <c r="C12" s="6">
        <v>983</v>
      </c>
      <c r="D12" s="5" t="s">
        <v>4</v>
      </c>
      <c r="E12" s="22">
        <v>0</v>
      </c>
      <c r="F12" s="23">
        <v>0.23</v>
      </c>
      <c r="G12" s="19">
        <f t="shared" ref="G12:G16" si="2">ROUND(ROUND(E12,2)*C12,2)</f>
        <v>0</v>
      </c>
      <c r="H12" s="19">
        <f t="shared" ref="H12:H16" si="3">ROUND(G12*F12,2)</f>
        <v>0</v>
      </c>
    </row>
    <row r="13" spans="1:8" s="3" customFormat="1" ht="32.25" x14ac:dyDescent="0.25">
      <c r="A13" s="6">
        <v>6</v>
      </c>
      <c r="B13" s="21" t="s">
        <v>21</v>
      </c>
      <c r="C13" s="6">
        <v>710</v>
      </c>
      <c r="D13" s="5" t="s">
        <v>4</v>
      </c>
      <c r="E13" s="22">
        <v>0</v>
      </c>
      <c r="F13" s="23">
        <v>0.23</v>
      </c>
      <c r="G13" s="19">
        <f t="shared" si="2"/>
        <v>0</v>
      </c>
      <c r="H13" s="19">
        <f t="shared" si="3"/>
        <v>0</v>
      </c>
    </row>
    <row r="14" spans="1:8" s="3" customFormat="1" ht="30" x14ac:dyDescent="0.25">
      <c r="A14" s="6">
        <v>7</v>
      </c>
      <c r="B14" s="21" t="s">
        <v>22</v>
      </c>
      <c r="C14" s="6">
        <v>114</v>
      </c>
      <c r="D14" s="5" t="s">
        <v>4</v>
      </c>
      <c r="E14" s="22">
        <v>0</v>
      </c>
      <c r="F14" s="23">
        <v>0.23</v>
      </c>
      <c r="G14" s="19">
        <f t="shared" si="2"/>
        <v>0</v>
      </c>
      <c r="H14" s="19">
        <f t="shared" si="3"/>
        <v>0</v>
      </c>
    </row>
    <row r="15" spans="1:8" s="3" customFormat="1" ht="17.25" x14ac:dyDescent="0.25">
      <c r="A15" s="6">
        <v>8</v>
      </c>
      <c r="B15" s="21" t="s">
        <v>23</v>
      </c>
      <c r="C15" s="6">
        <v>80</v>
      </c>
      <c r="D15" s="5" t="s">
        <v>4</v>
      </c>
      <c r="E15" s="22">
        <v>0</v>
      </c>
      <c r="F15" s="23">
        <v>0.23</v>
      </c>
      <c r="G15" s="19">
        <f t="shared" si="2"/>
        <v>0</v>
      </c>
      <c r="H15" s="19">
        <f t="shared" si="3"/>
        <v>0</v>
      </c>
    </row>
    <row r="16" spans="1:8" s="3" customFormat="1" ht="45" x14ac:dyDescent="0.25">
      <c r="A16" s="6">
        <v>9</v>
      </c>
      <c r="B16" s="21" t="s">
        <v>2</v>
      </c>
      <c r="C16" s="6">
        <v>70</v>
      </c>
      <c r="D16" s="13" t="s">
        <v>24</v>
      </c>
      <c r="E16" s="22">
        <v>0</v>
      </c>
      <c r="F16" s="23">
        <v>0.23</v>
      </c>
      <c r="G16" s="19">
        <f t="shared" si="2"/>
        <v>0</v>
      </c>
      <c r="H16" s="19">
        <f t="shared" si="3"/>
        <v>0</v>
      </c>
    </row>
    <row r="17" spans="1:8" s="3" customFormat="1" ht="15" customHeight="1" x14ac:dyDescent="0.25">
      <c r="A17" s="7" t="s">
        <v>16</v>
      </c>
      <c r="B17" s="8"/>
      <c r="C17" s="8"/>
      <c r="D17" s="8"/>
      <c r="E17" s="8"/>
      <c r="F17" s="8"/>
      <c r="G17" s="8"/>
      <c r="H17" s="8"/>
    </row>
    <row r="18" spans="1:8" s="3" customFormat="1" ht="75" x14ac:dyDescent="0.25">
      <c r="A18" s="6">
        <v>10</v>
      </c>
      <c r="B18" s="21" t="s">
        <v>17</v>
      </c>
      <c r="C18" s="6">
        <v>5</v>
      </c>
      <c r="D18" s="6" t="s">
        <v>3</v>
      </c>
      <c r="E18" s="22">
        <v>0</v>
      </c>
      <c r="F18" s="23">
        <v>0.23</v>
      </c>
      <c r="G18" s="19">
        <f>ROUND(ROUND(E18,2)*C18,2)</f>
        <v>0</v>
      </c>
      <c r="H18" s="19">
        <f>ROUND(G18*F18,2)</f>
        <v>0</v>
      </c>
    </row>
    <row r="20" spans="1:8" x14ac:dyDescent="0.25">
      <c r="F20" s="15" t="s">
        <v>29</v>
      </c>
      <c r="G20" s="16">
        <f>SUM(G7:G10,G12:G16,G18)</f>
        <v>0</v>
      </c>
    </row>
    <row r="21" spans="1:8" ht="15.75" thickBot="1" x14ac:dyDescent="0.3">
      <c r="F21" s="14" t="s">
        <v>31</v>
      </c>
      <c r="G21" s="17">
        <f>SUM(H7:H10,H12:H16,H18)</f>
        <v>0</v>
      </c>
    </row>
    <row r="22" spans="1:8" ht="15.75" thickBot="1" x14ac:dyDescent="0.3">
      <c r="F22" s="15" t="s">
        <v>30</v>
      </c>
      <c r="G22" s="18">
        <f>G20+G21</f>
        <v>0</v>
      </c>
    </row>
    <row r="28" spans="1:8" x14ac:dyDescent="0.25">
      <c r="F28" s="24" t="s">
        <v>27</v>
      </c>
    </row>
    <row r="29" spans="1:8" x14ac:dyDescent="0.25">
      <c r="F29" s="25" t="s">
        <v>28</v>
      </c>
    </row>
  </sheetData>
  <sheetProtection algorithmName="SHA-512" hashValue="ctk5nt0GG/CKo9i2FBzyrkYphtV8gFL74DzcyCtG6uZSL+FPUyOlfra1nVzDxa7ahdXHhCum71mgxvx3j3JgOg==" saltValue="ba4cDNjpInqAXStBrssaWg==" spinCount="100000" sheet="1" objects="1" scenarios="1"/>
  <mergeCells count="6">
    <mergeCell ref="A1:H1"/>
    <mergeCell ref="A6:H6"/>
    <mergeCell ref="A11:H11"/>
    <mergeCell ref="A17:H17"/>
    <mergeCell ref="A3:H3"/>
    <mergeCell ref="A2:H2"/>
  </mergeCells>
  <pageMargins left="0.98425196850393704" right="0.59055118110236227" top="0.78740157480314965" bottom="0.78740157480314965" header="0.51181102362204722" footer="0.51181102362204722"/>
  <pageSetup paperSize="9" scale="80" orientation="portrait" r:id="rId1"/>
  <headerFooter>
    <oddHeader>&amp;RFormularz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2.1</vt:lpstr>
      <vt:lpstr>'Formularz 2.1'!Obszar_wydruku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2020-12-22T12:33:14Z</dcterms:modified>
</cp:coreProperties>
</file>