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filterPrivacy="1" defaultThemeVersion="124226"/>
  <xr:revisionPtr revIDLastSave="0" documentId="13_ncr:1_{C308F16E-7D17-4008-8C02-C63EDCFB14F2}" xr6:coauthVersionLast="45" xr6:coauthVersionMax="45" xr10:uidLastSave="{00000000-0000-0000-0000-000000000000}"/>
  <workbookProtection workbookAlgorithmName="SHA-512" workbookHashValue="H7kbqZN4YRFX8CfFnja+4I14V7ur7lEwMOHNa359mNM1Mtng7rYb4eO1IaIvltpsajgUZsEY00whi6dr3Enk6g==" workbookSaltValue="4YdO2MHfm+wlZMcu4gD5KA==" workbookSpinCount="100000" lockStructure="1"/>
  <bookViews>
    <workbookView xWindow="-120" yWindow="-120" windowWidth="29040" windowHeight="15840" xr2:uid="{00000000-000D-0000-FFFF-FFFF00000000}"/>
  </bookViews>
  <sheets>
    <sheet name="Formularz 2.1" sheetId="1" r:id="rId1"/>
  </sheets>
  <definedNames>
    <definedName name="_xlnm.Print_Area" localSheetId="0">'Formularz 2.1'!$A$1:$H$50</definedName>
    <definedName name="_xlnm.Print_Titles" localSheetId="0">'Formularz 2.1'!$1:$5</definedName>
  </definedNames>
  <calcPr calcId="191029"/>
</workbook>
</file>

<file path=xl/calcChain.xml><?xml version="1.0" encoding="utf-8"?>
<calcChain xmlns="http://schemas.openxmlformats.org/spreadsheetml/2006/main">
  <c r="G9" i="1" l="1"/>
  <c r="H9" i="1" s="1"/>
  <c r="G38" i="1" l="1"/>
  <c r="H38" i="1" s="1"/>
  <c r="G37" i="1"/>
  <c r="H37" i="1" s="1"/>
  <c r="G36" i="1"/>
  <c r="H36" i="1" s="1"/>
  <c r="G35" i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G10" i="1"/>
  <c r="H10" i="1" s="1"/>
  <c r="G8" i="1"/>
  <c r="H8" i="1" s="1"/>
  <c r="G7" i="1"/>
  <c r="G40" i="1" l="1"/>
  <c r="H7" i="1"/>
  <c r="G41" i="1" s="1"/>
  <c r="G42" i="1" l="1"/>
</calcChain>
</file>

<file path=xl/sharedStrings.xml><?xml version="1.0" encoding="utf-8"?>
<sst xmlns="http://schemas.openxmlformats.org/spreadsheetml/2006/main" count="80" uniqueCount="56">
  <si>
    <t>Rodzaj robót</t>
  </si>
  <si>
    <t>L.p.</t>
  </si>
  <si>
    <t>szt.</t>
  </si>
  <si>
    <t>KOSZTORYS OFERTOWY</t>
  </si>
  <si>
    <t>J.m.</t>
  </si>
  <si>
    <t>Cena jednostkowa netto</t>
  </si>
  <si>
    <t>Stawka VAT</t>
  </si>
  <si>
    <t>Wartość netto</t>
  </si>
  <si>
    <t>m</t>
  </si>
  <si>
    <t>Wartość podatku VAT</t>
  </si>
  <si>
    <t>…....................................................</t>
  </si>
  <si>
    <t>podpis i pieczęć Wykonawcy</t>
  </si>
  <si>
    <t>Razem kosztorysowa wartość netto</t>
  </si>
  <si>
    <t>Razem kosztorysowa wartość brutto (cena oferty)</t>
  </si>
  <si>
    <t>Razem podatek VAT</t>
  </si>
  <si>
    <t>Roboty remontowe</t>
  </si>
  <si>
    <t xml:space="preserve">Profilowanie nawierzchni gruntowych </t>
  </si>
  <si>
    <t>godz.</t>
  </si>
  <si>
    <t>Uzupełnienie ubytków nawierzchni gruntowych materiałem kamiennym Wykonawcy</t>
  </si>
  <si>
    <t>t.</t>
  </si>
  <si>
    <t>Oczyszczenie przepustów pod drogami o średnicy od d=400 mm do d= 800 mm wraz z transportem urobku poza plac budowy.</t>
  </si>
  <si>
    <t>Uzupełnienie i umocnienie ubytków w poboczach kruszywem Wykonawcy lokalnie z zagęszczeniem</t>
  </si>
  <si>
    <t>Uzupełnienie i umocnienie ubytków w poboczach kruszywem Inwestora lokalnie z zagęszczeniem</t>
  </si>
  <si>
    <t>Umocnienie poboczy kruszywem łamanym 0/31,5 grubości 10 cm wraz z wykonaniem koryta</t>
  </si>
  <si>
    <t>Czyszczenie studni ulicznych z przykanalikiem do 10 m</t>
  </si>
  <si>
    <t>Czyszczenie studni ulicznych bez przykanalika</t>
  </si>
  <si>
    <t>Uzupełnienie brakujących i uszkodzonych włazów i kratek ściekowych żeliwnych</t>
  </si>
  <si>
    <t>Usuwanie zamuleń na drodze</t>
  </si>
  <si>
    <t>Naprawa chodnika (w miejscach zadołowań)</t>
  </si>
  <si>
    <t>Przycięcie gałęzi przy użyciu zwyżki</t>
  </si>
  <si>
    <t>Szacowany
obmiar</t>
  </si>
  <si>
    <t>Rozebranie nawierzchni bitumicznej</t>
  </si>
  <si>
    <t xml:space="preserve">Rozebranie istniejącej podbudowy </t>
  </si>
  <si>
    <t>Wykonanie wykopu pod przepust  wraz z wywozem gruzu</t>
  </si>
  <si>
    <t>Ława fundamentowa z kruszywa łamanego gr. 20 cm</t>
  </si>
  <si>
    <t>Ścianki czołowe dla rur  d= 400</t>
  </si>
  <si>
    <t>Przepust z rur PEHD  d=400</t>
  </si>
  <si>
    <t>Montaż przepustu z rur PEHD od Ø=400 do Ø=500 mm pod zjazdami – materiał powierzony</t>
  </si>
  <si>
    <t xml:space="preserve">m </t>
  </si>
  <si>
    <t>Zasypanie przepustu piaskiem wraz z zagęszczeniem</t>
  </si>
  <si>
    <t>Podbudowa z kruszywa łamanego grubości 20 cm</t>
  </si>
  <si>
    <t>Ścianki czołowe dla rur  d=500</t>
  </si>
  <si>
    <t>Przepust z rur PEHD  d=500</t>
  </si>
  <si>
    <t>Ścianki czołowe dla rur  d=600</t>
  </si>
  <si>
    <t>Przepust z rur PEHD  d=600</t>
  </si>
  <si>
    <t>Umocnienie (wymiana) skarp rowów płytami EKO</t>
  </si>
  <si>
    <t>Remont (wymiana) ścieku betonowego prefabrykowanego (typ mulda) 60x50 na ławie bet. C12/15 gr. 15 cm</t>
  </si>
  <si>
    <t>Remont przepustów pod drogami oraz regulacja wysokościowa przepustów pod zjazdami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</si>
  <si>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</si>
  <si>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</si>
  <si>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t>Remont nawierzchni bitumicznej mieszanką mineralno-asfaltową gr. 6 cm</t>
  </si>
  <si>
    <t>Ścinka poboczy obejmuje:
- ścinkę poboczy bez względu na grubości ścinki i szerokości pobocza wraz z uzupełnieniem lokalnych zaniżeń otrzymanym urobkiem,
- wywiezienie nadmiaru urobku</t>
  </si>
  <si>
    <t>Odtworzenie lub oczyszczenie rowów obejmuje:
- wyprofilowanie dna i skarp bez względu na grubość namułu,
- wywiezienie nadmiaru urobku poza plac budowy</t>
  </si>
  <si>
    <t>Część 1 zamówienia:</t>
  </si>
  <si>
    <t>Bieżące utrzymanie dróg powiatowych w 2021 roku na terenie gmin: Przytyk, Wolanów, Zakrzew, Kowala, Wierzbica, miasta i gminy Iłża</t>
  </si>
  <si>
    <t>Uzupełnienie ubytków nawierzchni gruntowych materiałem kamiennym Wykonawcy wraz z korytowaniem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</si>
</sst>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i/>
      <sz val="10"/>
      <color indexed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64" fontId="2" fillId="0" borderId="1" xfId="0" applyNumberFormat="1" applyFont="1" applyBorder="1"/>
    <xf numFmtId="164" fontId="0" fillId="0" borderId="2" xfId="0" applyNumberFormat="1" applyFont="1" applyBorder="1"/>
    <xf numFmtId="164" fontId="2" fillId="0" borderId="3" xfId="0" applyNumberFormat="1" applyFont="1" applyBorder="1"/>
    <xf numFmtId="164" fontId="0" fillId="0" borderId="1" xfId="0" applyNumberFormat="1" applyFont="1" applyBorder="1" applyAlignment="1">
      <alignment vertical="center"/>
    </xf>
    <xf numFmtId="0" fontId="0" fillId="0" borderId="1" xfId="0" applyFont="1" applyBorder="1" applyAlignment="1">
      <alignment horizontal="left" vertical="center" wrapText="1"/>
    </xf>
    <xf numFmtId="164" fontId="0" fillId="0" borderId="1" xfId="0" applyNumberFormat="1" applyFont="1" applyBorder="1" applyAlignment="1" applyProtection="1">
      <alignment vertical="center"/>
      <protection locked="0"/>
    </xf>
    <xf numFmtId="10" fontId="0" fillId="0" borderId="1" xfId="1" applyNumberFormat="1" applyFont="1" applyBorder="1" applyAlignment="1" applyProtection="1">
      <alignment horizontal="center" vertical="center"/>
      <protection locked="0"/>
    </xf>
    <xf numFmtId="4" fontId="5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center" vertical="top"/>
    </xf>
    <xf numFmtId="0" fontId="0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0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9"/>
  <sheetViews>
    <sheetView tabSelected="1" zoomScale="120" zoomScaleNormal="120" workbookViewId="0">
      <selection activeCell="F9" sqref="F9"/>
    </sheetView>
  </sheetViews>
  <sheetFormatPr defaultRowHeight="15" x14ac:dyDescent="0.25"/>
  <cols>
    <col min="1" max="1" width="5" style="1" customWidth="1"/>
    <col min="2" max="2" width="40.7109375" style="2" customWidth="1"/>
    <col min="3" max="3" width="5.7109375" style="20" customWidth="1"/>
    <col min="4" max="4" width="9.5703125" style="2" bestFit="1" customWidth="1"/>
    <col min="5" max="5" width="11.7109375" style="1" customWidth="1"/>
    <col min="6" max="6" width="7.7109375" style="1" customWidth="1"/>
    <col min="7" max="7" width="14.7109375" style="1" customWidth="1"/>
    <col min="8" max="8" width="11.7109375" style="1" customWidth="1"/>
    <col min="9" max="16384" width="9.140625" style="1"/>
  </cols>
  <sheetData>
    <row r="1" spans="1:8" s="3" customFormat="1" ht="15.75" x14ac:dyDescent="0.25">
      <c r="A1" s="23" t="s">
        <v>3</v>
      </c>
      <c r="B1" s="23"/>
      <c r="C1" s="23"/>
      <c r="D1" s="23"/>
      <c r="E1" s="23"/>
      <c r="F1" s="23"/>
      <c r="G1" s="23"/>
      <c r="H1" s="23"/>
    </row>
    <row r="2" spans="1:8" s="3" customFormat="1" x14ac:dyDescent="0.25">
      <c r="A2" s="25" t="s">
        <v>53</v>
      </c>
      <c r="B2" s="25"/>
      <c r="C2" s="25"/>
      <c r="D2" s="25"/>
      <c r="E2" s="25"/>
      <c r="F2" s="25"/>
      <c r="G2" s="25"/>
      <c r="H2" s="25"/>
    </row>
    <row r="3" spans="1:8" s="4" customFormat="1" ht="32.1" customHeight="1" x14ac:dyDescent="0.25">
      <c r="A3" s="24" t="s">
        <v>54</v>
      </c>
      <c r="B3" s="25"/>
      <c r="C3" s="25"/>
      <c r="D3" s="25"/>
      <c r="E3" s="25"/>
      <c r="F3" s="25"/>
      <c r="G3" s="25"/>
      <c r="H3" s="25"/>
    </row>
    <row r="4" spans="1:8" s="3" customFormat="1" x14ac:dyDescent="0.25">
      <c r="B4" s="4"/>
      <c r="C4" s="18"/>
      <c r="D4" s="4"/>
    </row>
    <row r="5" spans="1:8" s="4" customFormat="1" ht="38.25" x14ac:dyDescent="0.25">
      <c r="A5" s="6" t="s">
        <v>1</v>
      </c>
      <c r="B5" s="6" t="s">
        <v>0</v>
      </c>
      <c r="C5" s="6" t="s">
        <v>4</v>
      </c>
      <c r="D5" s="6" t="s">
        <v>30</v>
      </c>
      <c r="E5" s="6" t="s">
        <v>5</v>
      </c>
      <c r="F5" s="6" t="s">
        <v>6</v>
      </c>
      <c r="G5" s="6" t="s">
        <v>7</v>
      </c>
      <c r="H5" s="6" t="s">
        <v>9</v>
      </c>
    </row>
    <row r="6" spans="1:8" s="4" customFormat="1" x14ac:dyDescent="0.25">
      <c r="A6" s="22" t="s">
        <v>15</v>
      </c>
      <c r="B6" s="22"/>
      <c r="C6" s="22"/>
      <c r="D6" s="22"/>
      <c r="E6" s="22"/>
      <c r="F6" s="22"/>
      <c r="G6" s="22"/>
      <c r="H6" s="22"/>
    </row>
    <row r="7" spans="1:8" s="3" customFormat="1" x14ac:dyDescent="0.25">
      <c r="A7" s="5">
        <v>1</v>
      </c>
      <c r="B7" s="13" t="s">
        <v>16</v>
      </c>
      <c r="C7" s="19" t="s">
        <v>17</v>
      </c>
      <c r="D7" s="21">
        <v>12</v>
      </c>
      <c r="E7" s="14">
        <v>0</v>
      </c>
      <c r="F7" s="15">
        <v>0.23</v>
      </c>
      <c r="G7" s="12">
        <f>ROUND(ROUND(E7,2)*D7,2)</f>
        <v>0</v>
      </c>
      <c r="H7" s="12">
        <f>ROUND(G7*F7,2)</f>
        <v>0</v>
      </c>
    </row>
    <row r="8" spans="1:8" s="3" customFormat="1" ht="45" x14ac:dyDescent="0.25">
      <c r="A8" s="5">
        <v>2</v>
      </c>
      <c r="B8" s="13" t="s">
        <v>18</v>
      </c>
      <c r="C8" s="19" t="s">
        <v>19</v>
      </c>
      <c r="D8" s="21">
        <v>200</v>
      </c>
      <c r="E8" s="14">
        <v>0</v>
      </c>
      <c r="F8" s="15">
        <v>0.23</v>
      </c>
      <c r="G8" s="12">
        <f t="shared" ref="G8:G38" si="0">ROUND(ROUND(E8,2)*D8,2)</f>
        <v>0</v>
      </c>
      <c r="H8" s="12">
        <f t="shared" ref="H8:H38" si="1">ROUND(G8*F8,2)</f>
        <v>0</v>
      </c>
    </row>
    <row r="9" spans="1:8" s="3" customFormat="1" ht="45" x14ac:dyDescent="0.25">
      <c r="A9" s="5">
        <v>3</v>
      </c>
      <c r="B9" s="13" t="s">
        <v>55</v>
      </c>
      <c r="C9" s="19" t="s">
        <v>19</v>
      </c>
      <c r="D9" s="21">
        <v>200</v>
      </c>
      <c r="E9" s="14">
        <v>0</v>
      </c>
      <c r="F9" s="15">
        <v>0.23</v>
      </c>
      <c r="G9" s="12">
        <f t="shared" ref="G9" si="2">ROUND(ROUND(E9,2)*D9,2)</f>
        <v>0</v>
      </c>
      <c r="H9" s="12">
        <f t="shared" ref="H9" si="3">ROUND(G9*F9,2)</f>
        <v>0</v>
      </c>
    </row>
    <row r="10" spans="1:8" s="3" customFormat="1" ht="90" x14ac:dyDescent="0.25">
      <c r="A10" s="5">
        <v>4</v>
      </c>
      <c r="B10" s="13" t="s">
        <v>51</v>
      </c>
      <c r="C10" s="19" t="s">
        <v>8</v>
      </c>
      <c r="D10" s="21">
        <v>18000</v>
      </c>
      <c r="E10" s="14">
        <v>0</v>
      </c>
      <c r="F10" s="15">
        <v>0.23</v>
      </c>
      <c r="G10" s="12">
        <f t="shared" si="0"/>
        <v>0</v>
      </c>
      <c r="H10" s="12">
        <f t="shared" si="1"/>
        <v>0</v>
      </c>
    </row>
    <row r="11" spans="1:8" s="3" customFormat="1" ht="90" x14ac:dyDescent="0.25">
      <c r="A11" s="5">
        <v>5</v>
      </c>
      <c r="B11" s="13" t="s">
        <v>52</v>
      </c>
      <c r="C11" s="19" t="s">
        <v>8</v>
      </c>
      <c r="D11" s="21">
        <v>31820</v>
      </c>
      <c r="E11" s="14">
        <v>0</v>
      </c>
      <c r="F11" s="15">
        <v>0.23</v>
      </c>
      <c r="G11" s="12">
        <f t="shared" si="0"/>
        <v>0</v>
      </c>
      <c r="H11" s="12">
        <f t="shared" si="1"/>
        <v>0</v>
      </c>
    </row>
    <row r="12" spans="1:8" s="3" customFormat="1" ht="45" x14ac:dyDescent="0.25">
      <c r="A12" s="5">
        <v>6</v>
      </c>
      <c r="B12" s="13" t="s">
        <v>20</v>
      </c>
      <c r="C12" s="19" t="s">
        <v>8</v>
      </c>
      <c r="D12" s="21">
        <v>50</v>
      </c>
      <c r="E12" s="14">
        <v>0</v>
      </c>
      <c r="F12" s="15">
        <v>0.23</v>
      </c>
      <c r="G12" s="12">
        <f t="shared" si="0"/>
        <v>0</v>
      </c>
      <c r="H12" s="12">
        <f t="shared" si="1"/>
        <v>0</v>
      </c>
    </row>
    <row r="13" spans="1:8" s="3" customFormat="1" ht="45" x14ac:dyDescent="0.25">
      <c r="A13" s="5">
        <v>7</v>
      </c>
      <c r="B13" s="13" t="s">
        <v>21</v>
      </c>
      <c r="C13" s="19" t="s">
        <v>48</v>
      </c>
      <c r="D13" s="21">
        <v>3000</v>
      </c>
      <c r="E13" s="14">
        <v>0</v>
      </c>
      <c r="F13" s="15">
        <v>0.23</v>
      </c>
      <c r="G13" s="12">
        <f t="shared" si="0"/>
        <v>0</v>
      </c>
      <c r="H13" s="12">
        <f t="shared" si="1"/>
        <v>0</v>
      </c>
    </row>
    <row r="14" spans="1:8" s="3" customFormat="1" ht="45" x14ac:dyDescent="0.25">
      <c r="A14" s="5">
        <v>8</v>
      </c>
      <c r="B14" s="13" t="s">
        <v>22</v>
      </c>
      <c r="C14" s="19" t="s">
        <v>48</v>
      </c>
      <c r="D14" s="21">
        <v>3000</v>
      </c>
      <c r="E14" s="14">
        <v>0</v>
      </c>
      <c r="F14" s="15">
        <v>0.23</v>
      </c>
      <c r="G14" s="12">
        <f t="shared" si="0"/>
        <v>0</v>
      </c>
      <c r="H14" s="12">
        <f t="shared" si="1"/>
        <v>0</v>
      </c>
    </row>
    <row r="15" spans="1:8" s="3" customFormat="1" ht="45" x14ac:dyDescent="0.25">
      <c r="A15" s="5">
        <v>9</v>
      </c>
      <c r="B15" s="13" t="s">
        <v>23</v>
      </c>
      <c r="C15" s="19" t="s">
        <v>48</v>
      </c>
      <c r="D15" s="21">
        <v>400</v>
      </c>
      <c r="E15" s="14">
        <v>0</v>
      </c>
      <c r="F15" s="15">
        <v>0.23</v>
      </c>
      <c r="G15" s="12">
        <f t="shared" si="0"/>
        <v>0</v>
      </c>
      <c r="H15" s="12">
        <f t="shared" si="1"/>
        <v>0</v>
      </c>
    </row>
    <row r="16" spans="1:8" s="3" customFormat="1" ht="30" x14ac:dyDescent="0.25">
      <c r="A16" s="5">
        <v>10</v>
      </c>
      <c r="B16" s="13" t="s">
        <v>24</v>
      </c>
      <c r="C16" s="19" t="s">
        <v>2</v>
      </c>
      <c r="D16" s="21">
        <v>5</v>
      </c>
      <c r="E16" s="14">
        <v>0</v>
      </c>
      <c r="F16" s="15">
        <v>0.23</v>
      </c>
      <c r="G16" s="12">
        <f t="shared" si="0"/>
        <v>0</v>
      </c>
      <c r="H16" s="12">
        <f t="shared" si="1"/>
        <v>0</v>
      </c>
    </row>
    <row r="17" spans="1:8" s="3" customFormat="1" ht="30" x14ac:dyDescent="0.25">
      <c r="A17" s="5">
        <v>11</v>
      </c>
      <c r="B17" s="13" t="s">
        <v>25</v>
      </c>
      <c r="C17" s="19" t="s">
        <v>2</v>
      </c>
      <c r="D17" s="21">
        <v>5</v>
      </c>
      <c r="E17" s="14">
        <v>0</v>
      </c>
      <c r="F17" s="15">
        <v>0.23</v>
      </c>
      <c r="G17" s="12">
        <f t="shared" si="0"/>
        <v>0</v>
      </c>
      <c r="H17" s="12">
        <f t="shared" si="1"/>
        <v>0</v>
      </c>
    </row>
    <row r="18" spans="1:8" s="3" customFormat="1" ht="30" x14ac:dyDescent="0.25">
      <c r="A18" s="5">
        <v>12</v>
      </c>
      <c r="B18" s="13" t="s">
        <v>26</v>
      </c>
      <c r="C18" s="19" t="s">
        <v>2</v>
      </c>
      <c r="D18" s="21">
        <v>3</v>
      </c>
      <c r="E18" s="14">
        <v>0</v>
      </c>
      <c r="F18" s="15">
        <v>0.23</v>
      </c>
      <c r="G18" s="12">
        <f t="shared" si="0"/>
        <v>0</v>
      </c>
      <c r="H18" s="12">
        <f t="shared" si="1"/>
        <v>0</v>
      </c>
    </row>
    <row r="19" spans="1:8" s="3" customFormat="1" ht="17.25" x14ac:dyDescent="0.25">
      <c r="A19" s="5">
        <v>13</v>
      </c>
      <c r="B19" s="13" t="s">
        <v>27</v>
      </c>
      <c r="C19" s="19" t="s">
        <v>48</v>
      </c>
      <c r="D19" s="21">
        <v>300</v>
      </c>
      <c r="E19" s="14">
        <v>0</v>
      </c>
      <c r="F19" s="15">
        <v>0.23</v>
      </c>
      <c r="G19" s="12">
        <f t="shared" si="0"/>
        <v>0</v>
      </c>
      <c r="H19" s="12">
        <f t="shared" si="1"/>
        <v>0</v>
      </c>
    </row>
    <row r="20" spans="1:8" s="3" customFormat="1" ht="30" x14ac:dyDescent="0.25">
      <c r="A20" s="5">
        <v>14</v>
      </c>
      <c r="B20" s="13" t="s">
        <v>28</v>
      </c>
      <c r="C20" s="19" t="s">
        <v>48</v>
      </c>
      <c r="D20" s="21">
        <v>40</v>
      </c>
      <c r="E20" s="14">
        <v>0</v>
      </c>
      <c r="F20" s="15">
        <v>0.23</v>
      </c>
      <c r="G20" s="12">
        <f t="shared" si="0"/>
        <v>0</v>
      </c>
      <c r="H20" s="12">
        <f t="shared" si="1"/>
        <v>0</v>
      </c>
    </row>
    <row r="21" spans="1:8" s="3" customFormat="1" x14ac:dyDescent="0.25">
      <c r="A21" s="5">
        <v>15</v>
      </c>
      <c r="B21" s="13" t="s">
        <v>29</v>
      </c>
      <c r="C21" s="19" t="s">
        <v>17</v>
      </c>
      <c r="D21" s="21">
        <v>30</v>
      </c>
      <c r="E21" s="14">
        <v>0</v>
      </c>
      <c r="F21" s="15">
        <v>0.23</v>
      </c>
      <c r="G21" s="12">
        <f t="shared" si="0"/>
        <v>0</v>
      </c>
      <c r="H21" s="12">
        <f t="shared" si="1"/>
        <v>0</v>
      </c>
    </row>
    <row r="22" spans="1:8" s="3" customFormat="1" x14ac:dyDescent="0.25">
      <c r="A22" s="22" t="s">
        <v>47</v>
      </c>
      <c r="B22" s="22"/>
      <c r="C22" s="22"/>
      <c r="D22" s="22"/>
      <c r="E22" s="22"/>
      <c r="F22" s="22"/>
      <c r="G22" s="22"/>
      <c r="H22" s="22"/>
    </row>
    <row r="23" spans="1:8" s="3" customFormat="1" ht="17.25" x14ac:dyDescent="0.25">
      <c r="A23" s="5">
        <v>16</v>
      </c>
      <c r="B23" s="13" t="s">
        <v>31</v>
      </c>
      <c r="C23" s="19" t="s">
        <v>48</v>
      </c>
      <c r="D23" s="21">
        <v>10</v>
      </c>
      <c r="E23" s="14">
        <v>0</v>
      </c>
      <c r="F23" s="15">
        <v>0.23</v>
      </c>
      <c r="G23" s="12">
        <f t="shared" si="0"/>
        <v>0</v>
      </c>
      <c r="H23" s="12">
        <f t="shared" si="1"/>
        <v>0</v>
      </c>
    </row>
    <row r="24" spans="1:8" s="3" customFormat="1" ht="17.25" x14ac:dyDescent="0.25">
      <c r="A24" s="5">
        <v>17</v>
      </c>
      <c r="B24" s="13" t="s">
        <v>32</v>
      </c>
      <c r="C24" s="19" t="s">
        <v>48</v>
      </c>
      <c r="D24" s="21">
        <v>10</v>
      </c>
      <c r="E24" s="14">
        <v>0</v>
      </c>
      <c r="F24" s="15">
        <v>0.23</v>
      </c>
      <c r="G24" s="12">
        <f t="shared" si="0"/>
        <v>0</v>
      </c>
      <c r="H24" s="12">
        <f t="shared" si="1"/>
        <v>0</v>
      </c>
    </row>
    <row r="25" spans="1:8" s="3" customFormat="1" ht="30" x14ac:dyDescent="0.25">
      <c r="A25" s="5">
        <v>18</v>
      </c>
      <c r="B25" s="13" t="s">
        <v>33</v>
      </c>
      <c r="C25" s="19" t="s">
        <v>49</v>
      </c>
      <c r="D25" s="21">
        <v>10</v>
      </c>
      <c r="E25" s="14">
        <v>0</v>
      </c>
      <c r="F25" s="15">
        <v>0.23</v>
      </c>
      <c r="G25" s="12">
        <f t="shared" si="0"/>
        <v>0</v>
      </c>
      <c r="H25" s="12">
        <f t="shared" si="1"/>
        <v>0</v>
      </c>
    </row>
    <row r="26" spans="1:8" s="3" customFormat="1" ht="30" x14ac:dyDescent="0.25">
      <c r="A26" s="5">
        <v>19</v>
      </c>
      <c r="B26" s="13" t="s">
        <v>34</v>
      </c>
      <c r="C26" s="19" t="s">
        <v>49</v>
      </c>
      <c r="D26" s="21">
        <v>2</v>
      </c>
      <c r="E26" s="14">
        <v>0</v>
      </c>
      <c r="F26" s="15">
        <v>0.23</v>
      </c>
      <c r="G26" s="12">
        <f t="shared" si="0"/>
        <v>0</v>
      </c>
      <c r="H26" s="12">
        <f t="shared" si="1"/>
        <v>0</v>
      </c>
    </row>
    <row r="27" spans="1:8" s="3" customFormat="1" x14ac:dyDescent="0.25">
      <c r="A27" s="5">
        <v>20</v>
      </c>
      <c r="B27" s="13" t="s">
        <v>35</v>
      </c>
      <c r="C27" s="19" t="s">
        <v>2</v>
      </c>
      <c r="D27" s="21">
        <v>2</v>
      </c>
      <c r="E27" s="14">
        <v>0</v>
      </c>
      <c r="F27" s="15">
        <v>0.23</v>
      </c>
      <c r="G27" s="12">
        <f t="shared" si="0"/>
        <v>0</v>
      </c>
      <c r="H27" s="12">
        <f t="shared" si="1"/>
        <v>0</v>
      </c>
    </row>
    <row r="28" spans="1:8" s="3" customFormat="1" x14ac:dyDescent="0.25">
      <c r="A28" s="5">
        <v>21</v>
      </c>
      <c r="B28" s="13" t="s">
        <v>36</v>
      </c>
      <c r="C28" s="19" t="s">
        <v>8</v>
      </c>
      <c r="D28" s="21">
        <v>6</v>
      </c>
      <c r="E28" s="14">
        <v>0</v>
      </c>
      <c r="F28" s="15">
        <v>0.23</v>
      </c>
      <c r="G28" s="12">
        <f t="shared" si="0"/>
        <v>0</v>
      </c>
      <c r="H28" s="12">
        <f t="shared" si="1"/>
        <v>0</v>
      </c>
    </row>
    <row r="29" spans="1:8" s="3" customFormat="1" ht="45" x14ac:dyDescent="0.25">
      <c r="A29" s="5">
        <v>22</v>
      </c>
      <c r="B29" s="13" t="s">
        <v>37</v>
      </c>
      <c r="C29" s="19" t="s">
        <v>38</v>
      </c>
      <c r="D29" s="21">
        <v>6</v>
      </c>
      <c r="E29" s="14">
        <v>0</v>
      </c>
      <c r="F29" s="15">
        <v>0.23</v>
      </c>
      <c r="G29" s="12">
        <f t="shared" si="0"/>
        <v>0</v>
      </c>
      <c r="H29" s="12">
        <f t="shared" si="1"/>
        <v>0</v>
      </c>
    </row>
    <row r="30" spans="1:8" s="3" customFormat="1" ht="30" x14ac:dyDescent="0.25">
      <c r="A30" s="5">
        <v>23</v>
      </c>
      <c r="B30" s="13" t="s">
        <v>39</v>
      </c>
      <c r="C30" s="19" t="s">
        <v>48</v>
      </c>
      <c r="D30" s="21">
        <v>6</v>
      </c>
      <c r="E30" s="14">
        <v>0</v>
      </c>
      <c r="F30" s="15">
        <v>0.23</v>
      </c>
      <c r="G30" s="12">
        <f t="shared" si="0"/>
        <v>0</v>
      </c>
      <c r="H30" s="12">
        <f t="shared" si="1"/>
        <v>0</v>
      </c>
    </row>
    <row r="31" spans="1:8" s="3" customFormat="1" ht="30" x14ac:dyDescent="0.25">
      <c r="A31" s="5">
        <v>24</v>
      </c>
      <c r="B31" s="13" t="s">
        <v>40</v>
      </c>
      <c r="C31" s="19" t="s">
        <v>48</v>
      </c>
      <c r="D31" s="21">
        <v>10</v>
      </c>
      <c r="E31" s="14">
        <v>0</v>
      </c>
      <c r="F31" s="15">
        <v>0.23</v>
      </c>
      <c r="G31" s="12">
        <f t="shared" si="0"/>
        <v>0</v>
      </c>
      <c r="H31" s="12">
        <f t="shared" si="1"/>
        <v>0</v>
      </c>
    </row>
    <row r="32" spans="1:8" s="3" customFormat="1" ht="30" x14ac:dyDescent="0.25">
      <c r="A32" s="5">
        <v>25</v>
      </c>
      <c r="B32" s="13" t="s">
        <v>50</v>
      </c>
      <c r="C32" s="19" t="s">
        <v>48</v>
      </c>
      <c r="D32" s="21">
        <v>10</v>
      </c>
      <c r="E32" s="14">
        <v>0</v>
      </c>
      <c r="F32" s="15">
        <v>0.23</v>
      </c>
      <c r="G32" s="12">
        <f t="shared" si="0"/>
        <v>0</v>
      </c>
      <c r="H32" s="12">
        <f t="shared" si="1"/>
        <v>0</v>
      </c>
    </row>
    <row r="33" spans="1:8" s="3" customFormat="1" x14ac:dyDescent="0.25">
      <c r="A33" s="5">
        <v>26</v>
      </c>
      <c r="B33" s="13" t="s">
        <v>41</v>
      </c>
      <c r="C33" s="19" t="s">
        <v>2</v>
      </c>
      <c r="D33" s="21">
        <v>2</v>
      </c>
      <c r="E33" s="14">
        <v>0</v>
      </c>
      <c r="F33" s="15">
        <v>0.23</v>
      </c>
      <c r="G33" s="12">
        <f t="shared" si="0"/>
        <v>0</v>
      </c>
      <c r="H33" s="12">
        <f t="shared" si="1"/>
        <v>0</v>
      </c>
    </row>
    <row r="34" spans="1:8" s="3" customFormat="1" x14ac:dyDescent="0.25">
      <c r="A34" s="5">
        <v>27</v>
      </c>
      <c r="B34" s="13" t="s">
        <v>42</v>
      </c>
      <c r="C34" s="19" t="s">
        <v>8</v>
      </c>
      <c r="D34" s="21">
        <v>15</v>
      </c>
      <c r="E34" s="14">
        <v>0</v>
      </c>
      <c r="F34" s="15">
        <v>0.23</v>
      </c>
      <c r="G34" s="12">
        <f t="shared" si="0"/>
        <v>0</v>
      </c>
      <c r="H34" s="12">
        <f t="shared" si="1"/>
        <v>0</v>
      </c>
    </row>
    <row r="35" spans="1:8" s="3" customFormat="1" x14ac:dyDescent="0.25">
      <c r="A35" s="5">
        <v>28</v>
      </c>
      <c r="B35" s="13" t="s">
        <v>43</v>
      </c>
      <c r="C35" s="19" t="s">
        <v>2</v>
      </c>
      <c r="D35" s="21">
        <v>2</v>
      </c>
      <c r="E35" s="14">
        <v>0</v>
      </c>
      <c r="F35" s="15">
        <v>0.23</v>
      </c>
      <c r="G35" s="12">
        <f t="shared" si="0"/>
        <v>0</v>
      </c>
      <c r="H35" s="12">
        <f t="shared" si="1"/>
        <v>0</v>
      </c>
    </row>
    <row r="36" spans="1:8" s="3" customFormat="1" x14ac:dyDescent="0.25">
      <c r="A36" s="5">
        <v>29</v>
      </c>
      <c r="B36" s="13" t="s">
        <v>44</v>
      </c>
      <c r="C36" s="19" t="s">
        <v>8</v>
      </c>
      <c r="D36" s="21">
        <v>15</v>
      </c>
      <c r="E36" s="14">
        <v>0</v>
      </c>
      <c r="F36" s="15">
        <v>0.23</v>
      </c>
      <c r="G36" s="12">
        <f t="shared" si="0"/>
        <v>0</v>
      </c>
      <c r="H36" s="12">
        <f t="shared" si="1"/>
        <v>0</v>
      </c>
    </row>
    <row r="37" spans="1:8" s="3" customFormat="1" ht="30" x14ac:dyDescent="0.25">
      <c r="A37" s="5">
        <v>30</v>
      </c>
      <c r="B37" s="13" t="s">
        <v>45</v>
      </c>
      <c r="C37" s="19" t="s">
        <v>48</v>
      </c>
      <c r="D37" s="21">
        <v>50</v>
      </c>
      <c r="E37" s="14">
        <v>0</v>
      </c>
      <c r="F37" s="15">
        <v>0.23</v>
      </c>
      <c r="G37" s="12">
        <f t="shared" si="0"/>
        <v>0</v>
      </c>
      <c r="H37" s="12">
        <f t="shared" si="1"/>
        <v>0</v>
      </c>
    </row>
    <row r="38" spans="1:8" s="3" customFormat="1" ht="45" x14ac:dyDescent="0.25">
      <c r="A38" s="5">
        <v>31</v>
      </c>
      <c r="B38" s="13" t="s">
        <v>46</v>
      </c>
      <c r="C38" s="19" t="s">
        <v>8</v>
      </c>
      <c r="D38" s="21">
        <v>20</v>
      </c>
      <c r="E38" s="14">
        <v>0</v>
      </c>
      <c r="F38" s="15">
        <v>0.23</v>
      </c>
      <c r="G38" s="12">
        <f t="shared" si="0"/>
        <v>0</v>
      </c>
      <c r="H38" s="12">
        <f t="shared" si="1"/>
        <v>0</v>
      </c>
    </row>
    <row r="40" spans="1:8" x14ac:dyDescent="0.25">
      <c r="F40" s="8" t="s">
        <v>12</v>
      </c>
      <c r="G40" s="9">
        <f>SUM(G7:G38)</f>
        <v>0</v>
      </c>
    </row>
    <row r="41" spans="1:8" ht="15.75" thickBot="1" x14ac:dyDescent="0.3">
      <c r="F41" s="7" t="s">
        <v>14</v>
      </c>
      <c r="G41" s="10">
        <f>SUM(H7:H38)</f>
        <v>0</v>
      </c>
    </row>
    <row r="42" spans="1:8" ht="15.75" thickBot="1" x14ac:dyDescent="0.3">
      <c r="F42" s="8" t="s">
        <v>13</v>
      </c>
      <c r="G42" s="11">
        <f>G40+G41</f>
        <v>0</v>
      </c>
    </row>
    <row r="48" spans="1:8" x14ac:dyDescent="0.25">
      <c r="F48" s="16" t="s">
        <v>10</v>
      </c>
    </row>
    <row r="49" spans="6:6" x14ac:dyDescent="0.25">
      <c r="F49" s="17" t="s">
        <v>11</v>
      </c>
    </row>
  </sheetData>
  <sheetProtection algorithmName="SHA-512" hashValue="BBJRZeH4IH+v7RAQhkWKPY4Wvtl7pPXhbuplIgpAR90XMB8Qpr9fZh7XtLK+RTSSurovAWxZ7weGW5SYqwIs+Q==" saltValue="W1HiztNsQPJiXx/c7HaSmg==" spinCount="100000" sheet="1" objects="1" scenarios="1"/>
  <mergeCells count="5">
    <mergeCell ref="A22:H22"/>
    <mergeCell ref="A1:H1"/>
    <mergeCell ref="A6:H6"/>
    <mergeCell ref="A3:H3"/>
    <mergeCell ref="A2:H2"/>
  </mergeCells>
  <printOptions horizontalCentered="1"/>
  <pageMargins left="0.98425196850393704" right="0.59055118110236227" top="0.78740157480314965" bottom="0.78740157480314965" header="0.51181102362204722" footer="0.51181102362204722"/>
  <pageSetup paperSize="9" scale="79" orientation="portrait" r:id="rId1"/>
  <headerFooter>
    <oddHeader>&amp;RFormularz 2.1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Formularz 2.1</vt:lpstr>
      <vt:lpstr>'Formularz 2.1'!Obszar_wydruku</vt:lpstr>
      <vt:lpstr>'Formularz 2.1'!Tytuły_wydruku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2020-12-23T12:38:47Z</dcterms:modified>
</cp:coreProperties>
</file>