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M:\__Przetargi 2020\Zamówienia poniżej 30000 euro\PZD.I.252.2.16.2020 Odwodnienie Przytyk 3336W\DO ZAMIESZCZENIA NA BIP\"/>
    </mc:Choice>
  </mc:AlternateContent>
  <xr:revisionPtr revIDLastSave="0" documentId="13_ncr:1_{6DFA2C33-7EC1-46BB-BF82-5526E4FAD1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Arkusz1!$A$1:$G$43</definedName>
    <definedName name="_xlnm.Print_Titles" localSheetId="0">Arkusz1!$5:$5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3" i="1"/>
  <c r="G32" i="1"/>
  <c r="G29" i="1"/>
  <c r="G27" i="1"/>
  <c r="G24" i="1"/>
  <c r="G23" i="1"/>
  <c r="G21" i="1"/>
  <c r="G20" i="1"/>
  <c r="G19" i="1"/>
  <c r="G18" i="1"/>
  <c r="G17" i="1"/>
  <c r="G16" i="1"/>
  <c r="G15" i="1"/>
  <c r="G13" i="1"/>
  <c r="G10" i="1"/>
  <c r="G9" i="1"/>
  <c r="G8" i="1"/>
  <c r="G36" i="1" l="1"/>
  <c r="G37" i="1" l="1"/>
  <c r="G38" i="1" s="1"/>
</calcChain>
</file>

<file path=xl/sharedStrings.xml><?xml version="1.0" encoding="utf-8"?>
<sst xmlns="http://schemas.openxmlformats.org/spreadsheetml/2006/main" count="117" uniqueCount="79">
  <si>
    <t/>
  </si>
  <si>
    <t>m2</t>
  </si>
  <si>
    <t>D-03.02.01</t>
  </si>
  <si>
    <t>Cięcie piłą nawierzchni bitumicznych i betonowych na gł 6-10 cm</t>
  </si>
  <si>
    <t>m</t>
  </si>
  <si>
    <t>D-01.02.04</t>
  </si>
  <si>
    <t>Lp</t>
  </si>
  <si>
    <t>STWiOR</t>
  </si>
  <si>
    <t>Opis</t>
  </si>
  <si>
    <t>Jm</t>
  </si>
  <si>
    <t>Ilość</t>
  </si>
  <si>
    <t>Cena</t>
  </si>
  <si>
    <t>Wartośc</t>
  </si>
  <si>
    <t>D-01.00.00</t>
  </si>
  <si>
    <t>ROBOTY PRZYGOTOWACZE</t>
  </si>
  <si>
    <t>Rozbiórki elementów dróg, ogrodzeń i przepustów</t>
  </si>
  <si>
    <t>D-03.00.00</t>
  </si>
  <si>
    <t>ODWODNIENIE KORPUSU DROGOWEGO</t>
  </si>
  <si>
    <t>szt</t>
  </si>
  <si>
    <t>Studzienki wodościekowe - Roboty ziemne wykopy pod przykanaliki</t>
  </si>
  <si>
    <t>m3</t>
  </si>
  <si>
    <t>Studzienki wodościekowe - Roboty montażowe</t>
  </si>
  <si>
    <t>Studzienki wodościekowe - Roboty ziemne zasypy</t>
  </si>
  <si>
    <t>D-04.00.00</t>
  </si>
  <si>
    <t>PODBUDOWY</t>
  </si>
  <si>
    <t>D-04.05.01</t>
  </si>
  <si>
    <t>Podbudowa z kruszywa naturalnrgo stabilizowanego cementem</t>
  </si>
  <si>
    <t>D-04.04.02</t>
  </si>
  <si>
    <t>Podbudowa z mieszanek niezwiązanych</t>
  </si>
  <si>
    <t>D-05.00.00</t>
  </si>
  <si>
    <t>NAWIERZCHNIE</t>
  </si>
  <si>
    <t>D-05.03.05</t>
  </si>
  <si>
    <t>Nawierzchnia z betonu asfaltowego</t>
  </si>
  <si>
    <t>Nawierzchnie z betonu asfaltowego AC 11 S, warstwa asfaltowa ścieralna, grubości 4·cm</t>
  </si>
  <si>
    <t>D-05.03.11</t>
  </si>
  <si>
    <t>Recykling</t>
  </si>
  <si>
    <t>Wartość kosztorysowa bez podatku Vat</t>
  </si>
  <si>
    <t>Wartość kosztorysowa podatku Vat 23%</t>
  </si>
  <si>
    <t>Razem wartość kosztorysowa robót</t>
  </si>
  <si>
    <t xml:space="preserve">D-10.09.01 
</t>
  </si>
  <si>
    <t xml:space="preserve">Roboty ziemne z transportm odwiezienie nadmiaru urobku poza teren budowy </t>
  </si>
  <si>
    <t>Umocnienie rowów płytami ażurowymi 60x40x8 na podsypce piaskowo cementowej 1:3 z wypełnieniem stabilizacją Rm=2,5 Mpa na wylocie kanalizacji</t>
  </si>
  <si>
    <t>KOSZTORYS OFERTOWY</t>
  </si>
  <si>
    <t>Remont odwodnienia drogi powiatowej nr 3336W Wieniawa -  Przytyk - Jedlińsk</t>
  </si>
  <si>
    <t xml:space="preserve"> ul. Kościelna w m. Przytyk</t>
  </si>
  <si>
    <t>…....................................................</t>
  </si>
  <si>
    <t>podpis i pieczęć Wykonawcy</t>
  </si>
  <si>
    <t>1</t>
  </si>
  <si>
    <t>2</t>
  </si>
  <si>
    <t>5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</si>
  <si>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</si>
  <si>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</si>
  <si>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</si>
  <si>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</si>
  <si>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</si>
  <si>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</si>
  <si>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</si>
  <si>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</si>
  <si>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</si>
  <si>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</si>
  <si>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</si>
  <si>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</si>
  <si>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</si>
  <si>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</si>
  <si>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</si>
  <si>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Rozebranie nawierzchni z mieszanek mineralno-bitumicznych, mechanicznie, grubość nawierzchni do 6·cm</t>
  </si>
  <si>
    <t>Rozebranie nawierzchni, z tłucznia mechanicznie, grubość nawierzchni 20·cm</t>
  </si>
  <si>
    <t>Przebicie otworów w elementach z betonu o powierzchni do 0,05·m2, beton żwirowy, grubość do 20·cm</t>
  </si>
  <si>
    <t>Podłoża pod kanały i obiekty z materiałów sypkich, grubość 15·cm</t>
  </si>
  <si>
    <t>Kanały z rur typu PVC, Fi·200·mm</t>
  </si>
  <si>
    <t>Ułożenie rur osłonowych stalowych  Fi·355·mm ścianka min 5mm (przykanliki pod drogą )</t>
  </si>
  <si>
    <t>Podłoża i obsypki z kruszyw naturalnych dowiezionych, piasek</t>
  </si>
  <si>
    <t>Zasypywanie wykopów szerokości 0,8-2,5·m o ścianach pionowych, głębokość do 3,0·m, kategoria gruntu III-IV wraz z zagęszczeniem</t>
  </si>
  <si>
    <t>Podbudowy z kruszywa naturalnego stabilizowanego cementem 2,5 MPa, grubość warstwy po zagęszczeniu 15·cm</t>
  </si>
  <si>
    <t>Podbudowy z kruszyw, tłuczeń, warstwa dolna, grubość warstwy po zagęszczeniu 20·cm</t>
  </si>
  <si>
    <t>Nawierzchnie z betonu asfaltowego AC 16 W, warstwa asfaltowa wiążąca, grubości 8·cm</t>
  </si>
  <si>
    <t>Frezowanie nawierzchni asfaltowych na zimno, frezowanie na głębokości 8·cm</t>
  </si>
  <si>
    <t>Przejście przez ściany komór tulejami stalowymi "PS" przy grubości ściany 20·cm, otwór Fi·210·mm</t>
  </si>
  <si>
    <t>Wykopy oraz przekopy wykonywane na odkład, głębokość do 3·m, kategoria gruntu III-IV wraz z umocnieniem ścian wykopu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</si>
</sst>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top"/>
    </xf>
    <xf numFmtId="4" fontId="2" fillId="0" borderId="1" xfId="1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center" vertical="center"/>
      <protection locked="0"/>
    </xf>
    <xf numFmtId="4" fontId="2" fillId="0" borderId="3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4" xfId="1" applyFont="1" applyFill="1" applyBorder="1" applyAlignment="1">
      <alignment horizontal="center" vertical="center" wrapText="1"/>
    </xf>
    <xf numFmtId="49" fontId="0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1" applyFont="1" applyBorder="1" applyAlignment="1">
      <alignment vertical="center" wrapText="1"/>
    </xf>
    <xf numFmtId="4" fontId="4" fillId="0" borderId="2" xfId="1" applyNumberFormat="1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</cellXfs>
  <cellStyles count="2">
    <cellStyle name="Normal" xfId="1" xr:uid="{D9957A2D-5933-48D8-B0FE-0AE13E36B0E6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Normal="100" workbookViewId="0">
      <selection activeCell="F22" sqref="F22"/>
    </sheetView>
  </sheetViews>
  <sheetFormatPr defaultRowHeight="15" x14ac:dyDescent="0.25"/>
  <cols>
    <col min="1" max="1" width="5.28515625" customWidth="1"/>
    <col min="2" max="2" width="12" customWidth="1"/>
    <col min="3" max="3" width="57" customWidth="1"/>
    <col min="4" max="4" width="5.7109375" style="12" customWidth="1"/>
    <col min="5" max="5" width="11.5703125" customWidth="1"/>
    <col min="6" max="6" width="13" customWidth="1"/>
    <col min="7" max="7" width="13.28515625" customWidth="1"/>
  </cols>
  <sheetData>
    <row r="1" spans="1:7" ht="15.75" x14ac:dyDescent="0.25">
      <c r="A1" s="13" t="s">
        <v>42</v>
      </c>
      <c r="B1" s="13"/>
      <c r="C1" s="13"/>
      <c r="D1" s="13"/>
      <c r="E1" s="13"/>
      <c r="F1" s="13"/>
      <c r="G1" s="13"/>
    </row>
    <row r="2" spans="1:7" ht="15.75" x14ac:dyDescent="0.25">
      <c r="A2" s="13" t="s">
        <v>43</v>
      </c>
      <c r="B2" s="13"/>
      <c r="C2" s="13"/>
      <c r="D2" s="13"/>
      <c r="E2" s="13"/>
      <c r="F2" s="13"/>
      <c r="G2" s="13"/>
    </row>
    <row r="3" spans="1:7" ht="15.75" x14ac:dyDescent="0.25">
      <c r="A3" s="14" t="s">
        <v>44</v>
      </c>
      <c r="B3" s="14"/>
      <c r="C3" s="14"/>
      <c r="D3" s="14"/>
      <c r="E3" s="14"/>
      <c r="F3" s="14"/>
      <c r="G3" s="14"/>
    </row>
    <row r="4" spans="1:7" ht="15.75" x14ac:dyDescent="0.25">
      <c r="A4" s="15"/>
      <c r="B4" s="15"/>
      <c r="C4" s="15"/>
      <c r="D4" s="15"/>
      <c r="E4" s="15"/>
      <c r="F4" s="15"/>
      <c r="G4" s="15"/>
    </row>
    <row r="5" spans="1:7" x14ac:dyDescent="0.25">
      <c r="A5" s="16" t="s">
        <v>6</v>
      </c>
      <c r="B5" s="16" t="s">
        <v>7</v>
      </c>
      <c r="C5" s="17" t="s">
        <v>8</v>
      </c>
      <c r="D5" s="18" t="s">
        <v>9</v>
      </c>
      <c r="E5" s="18" t="s">
        <v>10</v>
      </c>
      <c r="F5" s="18" t="s">
        <v>11</v>
      </c>
      <c r="G5" s="16" t="s">
        <v>12</v>
      </c>
    </row>
    <row r="6" spans="1:7" x14ac:dyDescent="0.25">
      <c r="A6" s="19"/>
      <c r="B6" s="20" t="s">
        <v>13</v>
      </c>
      <c r="C6" s="21" t="s">
        <v>14</v>
      </c>
      <c r="D6" s="22" t="s">
        <v>0</v>
      </c>
      <c r="E6" s="23" t="s">
        <v>0</v>
      </c>
      <c r="F6" s="23" t="s">
        <v>0</v>
      </c>
      <c r="G6" s="24"/>
    </row>
    <row r="7" spans="1:7" x14ac:dyDescent="0.25">
      <c r="A7" s="19"/>
      <c r="B7" s="25" t="s">
        <v>5</v>
      </c>
      <c r="C7" s="39" t="s">
        <v>15</v>
      </c>
      <c r="D7" s="40"/>
      <c r="E7" s="26"/>
      <c r="F7" s="26"/>
      <c r="G7" s="27"/>
    </row>
    <row r="8" spans="1:7" ht="30" x14ac:dyDescent="0.25">
      <c r="A8" s="19" t="s">
        <v>47</v>
      </c>
      <c r="B8" s="28" t="s">
        <v>2</v>
      </c>
      <c r="C8" s="29" t="s">
        <v>3</v>
      </c>
      <c r="D8" s="30" t="s">
        <v>4</v>
      </c>
      <c r="E8" s="3">
        <v>30</v>
      </c>
      <c r="F8" s="10">
        <v>0</v>
      </c>
      <c r="G8" s="4">
        <f>ROUND(E8*F8,2)</f>
        <v>0</v>
      </c>
    </row>
    <row r="9" spans="1:7" ht="30" x14ac:dyDescent="0.25">
      <c r="A9" s="19" t="s">
        <v>48</v>
      </c>
      <c r="B9" s="28" t="s">
        <v>5</v>
      </c>
      <c r="C9" s="29" t="s">
        <v>65</v>
      </c>
      <c r="D9" s="30" t="s">
        <v>1</v>
      </c>
      <c r="E9" s="3">
        <v>14.4</v>
      </c>
      <c r="F9" s="10">
        <v>0</v>
      </c>
      <c r="G9" s="4">
        <f t="shared" ref="G9:G10" si="0">ROUND(E9*F9,2)</f>
        <v>0</v>
      </c>
    </row>
    <row r="10" spans="1:7" ht="30" x14ac:dyDescent="0.25">
      <c r="A10" s="19" t="s">
        <v>50</v>
      </c>
      <c r="B10" s="28" t="s">
        <v>5</v>
      </c>
      <c r="C10" s="29" t="s">
        <v>66</v>
      </c>
      <c r="D10" s="30" t="s">
        <v>1</v>
      </c>
      <c r="E10" s="3">
        <v>14.4</v>
      </c>
      <c r="F10" s="10">
        <v>0</v>
      </c>
      <c r="G10" s="4">
        <f t="shared" si="0"/>
        <v>0</v>
      </c>
    </row>
    <row r="11" spans="1:7" x14ac:dyDescent="0.25">
      <c r="A11" s="19"/>
      <c r="B11" s="20" t="s">
        <v>16</v>
      </c>
      <c r="C11" s="21" t="s">
        <v>17</v>
      </c>
      <c r="D11" s="22" t="s">
        <v>0</v>
      </c>
      <c r="E11" s="5"/>
      <c r="F11" s="5"/>
      <c r="G11" s="4"/>
    </row>
    <row r="12" spans="1:7" x14ac:dyDescent="0.25">
      <c r="A12" s="19"/>
      <c r="B12" s="25" t="s">
        <v>2</v>
      </c>
      <c r="C12" s="39" t="s">
        <v>19</v>
      </c>
      <c r="D12" s="40"/>
      <c r="E12" s="6"/>
      <c r="F12" s="7"/>
      <c r="G12" s="4"/>
    </row>
    <row r="13" spans="1:7" ht="30" x14ac:dyDescent="0.25">
      <c r="A13" s="19" t="s">
        <v>51</v>
      </c>
      <c r="B13" s="28" t="s">
        <v>0</v>
      </c>
      <c r="C13" s="29" t="s">
        <v>78</v>
      </c>
      <c r="D13" s="30" t="s">
        <v>20</v>
      </c>
      <c r="E13" s="3">
        <v>20.16</v>
      </c>
      <c r="F13" s="10">
        <v>0</v>
      </c>
      <c r="G13" s="4">
        <f>ROUND(E13*F13,2)</f>
        <v>0</v>
      </c>
    </row>
    <row r="14" spans="1:7" x14ac:dyDescent="0.25">
      <c r="A14" s="19"/>
      <c r="B14" s="25" t="s">
        <v>2</v>
      </c>
      <c r="C14" s="39" t="s">
        <v>21</v>
      </c>
      <c r="D14" s="40"/>
      <c r="E14" s="6"/>
      <c r="F14" s="7"/>
      <c r="G14" s="4"/>
    </row>
    <row r="15" spans="1:7" ht="30" x14ac:dyDescent="0.25">
      <c r="A15" s="19" t="s">
        <v>49</v>
      </c>
      <c r="B15" s="28" t="s">
        <v>0</v>
      </c>
      <c r="C15" s="29" t="s">
        <v>67</v>
      </c>
      <c r="D15" s="30" t="s">
        <v>18</v>
      </c>
      <c r="E15" s="3">
        <v>1</v>
      </c>
      <c r="F15" s="10">
        <v>0</v>
      </c>
      <c r="G15" s="4">
        <f>ROUND(E15*F15,2)</f>
        <v>0</v>
      </c>
    </row>
    <row r="16" spans="1:7" ht="30" x14ac:dyDescent="0.25">
      <c r="A16" s="19" t="s">
        <v>52</v>
      </c>
      <c r="B16" s="28" t="s">
        <v>0</v>
      </c>
      <c r="C16" s="29" t="s">
        <v>77</v>
      </c>
      <c r="D16" s="30" t="s">
        <v>18</v>
      </c>
      <c r="E16" s="3">
        <v>1</v>
      </c>
      <c r="F16" s="11">
        <v>0</v>
      </c>
      <c r="G16" s="4">
        <f>ROUND(E16*F16,2)</f>
        <v>0</v>
      </c>
    </row>
    <row r="17" spans="1:7" ht="30" x14ac:dyDescent="0.25">
      <c r="A17" s="19" t="s">
        <v>53</v>
      </c>
      <c r="B17" s="28" t="s">
        <v>0</v>
      </c>
      <c r="C17" s="29" t="s">
        <v>68</v>
      </c>
      <c r="D17" s="30" t="s">
        <v>20</v>
      </c>
      <c r="E17" s="3">
        <v>1.26</v>
      </c>
      <c r="F17" s="10">
        <v>0</v>
      </c>
      <c r="G17" s="4">
        <f>ROUND(E17*F17,2)</f>
        <v>0</v>
      </c>
    </row>
    <row r="18" spans="1:7" x14ac:dyDescent="0.25">
      <c r="A18" s="19" t="s">
        <v>54</v>
      </c>
      <c r="B18" s="28" t="s">
        <v>0</v>
      </c>
      <c r="C18" s="29" t="s">
        <v>69</v>
      </c>
      <c r="D18" s="30" t="s">
        <v>4</v>
      </c>
      <c r="E18" s="3">
        <v>15</v>
      </c>
      <c r="F18" s="11">
        <v>0</v>
      </c>
      <c r="G18" s="4">
        <f>ROUND(E18*F18,2)</f>
        <v>0</v>
      </c>
    </row>
    <row r="19" spans="1:7" ht="30" x14ac:dyDescent="0.25">
      <c r="A19" s="19" t="s">
        <v>55</v>
      </c>
      <c r="B19" s="31" t="s">
        <v>39</v>
      </c>
      <c r="C19" s="28" t="s">
        <v>70</v>
      </c>
      <c r="D19" s="30" t="s">
        <v>4</v>
      </c>
      <c r="E19" s="3">
        <v>15</v>
      </c>
      <c r="F19" s="11">
        <v>0</v>
      </c>
      <c r="G19" s="4">
        <f>ROUND(E19*F19,2)</f>
        <v>0</v>
      </c>
    </row>
    <row r="20" spans="1:7" x14ac:dyDescent="0.25">
      <c r="A20" s="19" t="s">
        <v>56</v>
      </c>
      <c r="B20" s="28" t="s">
        <v>0</v>
      </c>
      <c r="C20" s="29" t="s">
        <v>71</v>
      </c>
      <c r="D20" s="30" t="s">
        <v>20</v>
      </c>
      <c r="E20" s="3">
        <v>2.8</v>
      </c>
      <c r="F20" s="11">
        <v>0</v>
      </c>
      <c r="G20" s="4">
        <f>ROUND(E20*F20,2)</f>
        <v>0</v>
      </c>
    </row>
    <row r="21" spans="1:7" ht="45" x14ac:dyDescent="0.25">
      <c r="A21" s="19" t="s">
        <v>57</v>
      </c>
      <c r="B21" s="28" t="s">
        <v>0</v>
      </c>
      <c r="C21" s="29" t="s">
        <v>41</v>
      </c>
      <c r="D21" s="30" t="s">
        <v>1</v>
      </c>
      <c r="E21" s="3">
        <v>4</v>
      </c>
      <c r="F21" s="10">
        <v>0</v>
      </c>
      <c r="G21" s="4">
        <f>ROUND(E21*F21,2)</f>
        <v>0</v>
      </c>
    </row>
    <row r="22" spans="1:7" x14ac:dyDescent="0.25">
      <c r="A22" s="19"/>
      <c r="B22" s="25" t="s">
        <v>2</v>
      </c>
      <c r="C22" s="39" t="s">
        <v>22</v>
      </c>
      <c r="D22" s="40"/>
      <c r="E22" s="6"/>
      <c r="F22" s="7"/>
      <c r="G22" s="4"/>
    </row>
    <row r="23" spans="1:7" ht="45" x14ac:dyDescent="0.25">
      <c r="A23" s="19" t="s">
        <v>58</v>
      </c>
      <c r="B23" s="28" t="s">
        <v>0</v>
      </c>
      <c r="C23" s="29" t="s">
        <v>72</v>
      </c>
      <c r="D23" s="30" t="s">
        <v>20</v>
      </c>
      <c r="E23" s="3">
        <v>5.54</v>
      </c>
      <c r="F23" s="11">
        <v>0</v>
      </c>
      <c r="G23" s="4">
        <f>ROUND(E23*F23,2)</f>
        <v>0</v>
      </c>
    </row>
    <row r="24" spans="1:7" ht="30" x14ac:dyDescent="0.25">
      <c r="A24" s="19" t="s">
        <v>59</v>
      </c>
      <c r="B24" s="28" t="s">
        <v>0</v>
      </c>
      <c r="C24" s="29" t="s">
        <v>40</v>
      </c>
      <c r="D24" s="30" t="s">
        <v>20</v>
      </c>
      <c r="E24" s="3">
        <v>14.62</v>
      </c>
      <c r="F24" s="10">
        <v>0</v>
      </c>
      <c r="G24" s="4">
        <f>ROUND(E24*F24,2)</f>
        <v>0</v>
      </c>
    </row>
    <row r="25" spans="1:7" x14ac:dyDescent="0.25">
      <c r="A25" s="19"/>
      <c r="B25" s="20" t="s">
        <v>23</v>
      </c>
      <c r="C25" s="21" t="s">
        <v>24</v>
      </c>
      <c r="D25" s="22" t="s">
        <v>0</v>
      </c>
      <c r="E25" s="6"/>
      <c r="F25" s="5"/>
      <c r="G25" s="4"/>
    </row>
    <row r="26" spans="1:7" x14ac:dyDescent="0.25">
      <c r="A26" s="19"/>
      <c r="B26" s="25" t="s">
        <v>25</v>
      </c>
      <c r="C26" s="39" t="s">
        <v>26</v>
      </c>
      <c r="D26" s="40"/>
      <c r="E26" s="6"/>
      <c r="F26" s="7"/>
      <c r="G26" s="4"/>
    </row>
    <row r="27" spans="1:7" ht="30" x14ac:dyDescent="0.25">
      <c r="A27" s="19" t="s">
        <v>60</v>
      </c>
      <c r="B27" s="28" t="s">
        <v>0</v>
      </c>
      <c r="C27" s="29" t="s">
        <v>73</v>
      </c>
      <c r="D27" s="30" t="s">
        <v>1</v>
      </c>
      <c r="E27" s="3">
        <v>15.6</v>
      </c>
      <c r="F27" s="10">
        <v>0</v>
      </c>
      <c r="G27" s="4">
        <f>ROUND(E27*F27,2)</f>
        <v>0</v>
      </c>
    </row>
    <row r="28" spans="1:7" x14ac:dyDescent="0.25">
      <c r="A28" s="19"/>
      <c r="B28" s="25" t="s">
        <v>27</v>
      </c>
      <c r="C28" s="39" t="s">
        <v>28</v>
      </c>
      <c r="D28" s="40"/>
      <c r="E28" s="6"/>
      <c r="F28" s="7"/>
      <c r="G28" s="4"/>
    </row>
    <row r="29" spans="1:7" ht="30" x14ac:dyDescent="0.25">
      <c r="A29" s="19" t="s">
        <v>61</v>
      </c>
      <c r="B29" s="28"/>
      <c r="C29" s="29" t="s">
        <v>74</v>
      </c>
      <c r="D29" s="30" t="s">
        <v>1</v>
      </c>
      <c r="E29" s="3">
        <v>15.6</v>
      </c>
      <c r="F29" s="10">
        <v>0</v>
      </c>
      <c r="G29" s="4">
        <f>ROUND(E29*F29,2)</f>
        <v>0</v>
      </c>
    </row>
    <row r="30" spans="1:7" x14ac:dyDescent="0.25">
      <c r="A30" s="19"/>
      <c r="B30" s="20" t="s">
        <v>29</v>
      </c>
      <c r="C30" s="21" t="s">
        <v>30</v>
      </c>
      <c r="D30" s="22" t="s">
        <v>0</v>
      </c>
      <c r="E30" s="6"/>
      <c r="F30" s="5"/>
      <c r="G30" s="4"/>
    </row>
    <row r="31" spans="1:7" x14ac:dyDescent="0.25">
      <c r="A31" s="19"/>
      <c r="B31" s="25" t="s">
        <v>31</v>
      </c>
      <c r="C31" s="39" t="s">
        <v>32</v>
      </c>
      <c r="D31" s="40"/>
      <c r="E31" s="6"/>
      <c r="F31" s="7"/>
      <c r="G31" s="4"/>
    </row>
    <row r="32" spans="1:7" ht="30" x14ac:dyDescent="0.25">
      <c r="A32" s="19" t="s">
        <v>62</v>
      </c>
      <c r="B32" s="28" t="s">
        <v>31</v>
      </c>
      <c r="C32" s="29" t="s">
        <v>75</v>
      </c>
      <c r="D32" s="30" t="s">
        <v>1</v>
      </c>
      <c r="E32" s="3">
        <v>15.6</v>
      </c>
      <c r="F32" s="10">
        <v>0</v>
      </c>
      <c r="G32" s="4">
        <f>ROUND(E32*F32,2)</f>
        <v>0</v>
      </c>
    </row>
    <row r="33" spans="1:7" ht="30" x14ac:dyDescent="0.25">
      <c r="A33" s="19" t="s">
        <v>63</v>
      </c>
      <c r="B33" s="28" t="s">
        <v>31</v>
      </c>
      <c r="C33" s="29" t="s">
        <v>33</v>
      </c>
      <c r="D33" s="30" t="s">
        <v>1</v>
      </c>
      <c r="E33" s="3">
        <v>109</v>
      </c>
      <c r="F33" s="11">
        <v>0</v>
      </c>
      <c r="G33" s="4">
        <f>ROUND(E33*F33,2)</f>
        <v>0</v>
      </c>
    </row>
    <row r="34" spans="1:7" x14ac:dyDescent="0.25">
      <c r="A34" s="19"/>
      <c r="B34" s="32" t="s">
        <v>34</v>
      </c>
      <c r="C34" s="39" t="s">
        <v>35</v>
      </c>
      <c r="D34" s="40" t="s">
        <v>0</v>
      </c>
      <c r="E34" s="7"/>
      <c r="F34" s="7"/>
      <c r="G34" s="4"/>
    </row>
    <row r="35" spans="1:7" ht="30" x14ac:dyDescent="0.25">
      <c r="A35" s="19" t="s">
        <v>64</v>
      </c>
      <c r="B35" s="33" t="s">
        <v>0</v>
      </c>
      <c r="C35" s="33" t="s">
        <v>76</v>
      </c>
      <c r="D35" s="34" t="s">
        <v>1</v>
      </c>
      <c r="E35" s="8">
        <v>109</v>
      </c>
      <c r="F35" s="10">
        <v>0</v>
      </c>
      <c r="G35" s="9">
        <f>ROUND(E35*F35,2)</f>
        <v>0</v>
      </c>
    </row>
    <row r="36" spans="1:7" x14ac:dyDescent="0.25">
      <c r="A36" s="35" t="s">
        <v>36</v>
      </c>
      <c r="B36" s="36"/>
      <c r="C36" s="36"/>
      <c r="D36" s="36"/>
      <c r="E36" s="36"/>
      <c r="F36" s="37"/>
      <c r="G36" s="38">
        <f>SUM(G8:G35)</f>
        <v>0</v>
      </c>
    </row>
    <row r="37" spans="1:7" x14ac:dyDescent="0.25">
      <c r="A37" s="35" t="s">
        <v>37</v>
      </c>
      <c r="B37" s="36"/>
      <c r="C37" s="36"/>
      <c r="D37" s="36"/>
      <c r="E37" s="36"/>
      <c r="F37" s="37"/>
      <c r="G37" s="38">
        <f>ROUND(G36*0.23,2)</f>
        <v>0</v>
      </c>
    </row>
    <row r="38" spans="1:7" x14ac:dyDescent="0.25">
      <c r="A38" s="35" t="s">
        <v>38</v>
      </c>
      <c r="B38" s="36"/>
      <c r="C38" s="36"/>
      <c r="D38" s="36"/>
      <c r="E38" s="36"/>
      <c r="F38" s="37"/>
      <c r="G38" s="38">
        <f>G36+G37</f>
        <v>0</v>
      </c>
    </row>
    <row r="42" spans="1:7" x14ac:dyDescent="0.25">
      <c r="F42" s="1" t="s">
        <v>45</v>
      </c>
    </row>
    <row r="43" spans="1:7" x14ac:dyDescent="0.25">
      <c r="F43" s="2" t="s">
        <v>46</v>
      </c>
    </row>
  </sheetData>
  <sheetProtection sheet="1" objects="1" scenarios="1"/>
  <mergeCells count="6">
    <mergeCell ref="A36:F36"/>
    <mergeCell ref="A37:F37"/>
    <mergeCell ref="A38:F38"/>
    <mergeCell ref="A1:G1"/>
    <mergeCell ref="A2:G2"/>
    <mergeCell ref="A3:G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Robert Bębenek</cp:lastModifiedBy>
  <cp:lastPrinted>2020-10-30T13:57:30Z</cp:lastPrinted>
  <dcterms:created xsi:type="dcterms:W3CDTF">2015-06-05T18:19:34Z</dcterms:created>
  <dcterms:modified xsi:type="dcterms:W3CDTF">2020-10-30T13:58:10Z</dcterms:modified>
</cp:coreProperties>
</file>