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8772" activeTab="0"/>
  </bookViews>
  <sheets>
    <sheet name="01_2012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'01_2012'!$A$2:$G$42</definedName>
  </definedNames>
  <calcPr fullCalcOnLoad="1" fullPrecision="0"/>
</workbook>
</file>

<file path=xl/sharedStrings.xml><?xml version="1.0" encoding="utf-8"?>
<sst xmlns="http://schemas.openxmlformats.org/spreadsheetml/2006/main" count="116" uniqueCount="83">
  <si>
    <t>Numer</t>
  </si>
  <si>
    <t>Podstawa</t>
  </si>
  <si>
    <t>Opis</t>
  </si>
  <si>
    <t>Jednostka miary</t>
  </si>
  <si>
    <t>Ilość</t>
  </si>
  <si>
    <t>Cena jednostkowa</t>
  </si>
  <si>
    <t>Wartość zł</t>
  </si>
  <si>
    <t>(zł)</t>
  </si>
  <si>
    <t>(5 x 6)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</si>
  <si>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</si>
  <si>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</si>
  <si>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</si>
  <si>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</si>
  <si>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</si>
  <si>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m2</t>
  </si>
  <si>
    <t>m</t>
  </si>
  <si>
    <t>ROBOTY ZIEMNE</t>
  </si>
  <si>
    <t>ODWODNIENIE KORPUSU DROGOWEGO</t>
  </si>
  <si>
    <t>5</t>
  </si>
  <si>
    <t>D-04.04.02</t>
  </si>
  <si>
    <t>D-05.03.05</t>
  </si>
  <si>
    <t>8</t>
  </si>
  <si>
    <t>12</t>
  </si>
  <si>
    <t>NAWIERZCHNIE ASFALTOWE</t>
  </si>
  <si>
    <t xml:space="preserve">Mechaniczne oczyszczenie i skropienie emulsją asfaltową na zimno podbudowy lub nawierzchni bitumicznej                                                 
</t>
  </si>
  <si>
    <t>D-06.03.01a</t>
  </si>
  <si>
    <t>D-04.01.01</t>
  </si>
  <si>
    <t>NAPRAWA PRZEŁOMÓW</t>
  </si>
  <si>
    <t>D-04.02.01</t>
  </si>
  <si>
    <t>REMOTY WŁĄCZEŃ DRÓG LOKALNYCH</t>
  </si>
  <si>
    <t>Nawierzchnia z kruszywa łamanego 0/31,5, grubość warstwy po zagęszczeniu 20 cm</t>
  </si>
  <si>
    <t>13</t>
  </si>
  <si>
    <t>14</t>
  </si>
  <si>
    <t>15</t>
  </si>
  <si>
    <t>16</t>
  </si>
  <si>
    <t>17</t>
  </si>
  <si>
    <t xml:space="preserve">Umocnienie pobocza kruszywem łamanym 0/31,5, grubość warstwy po zagęszczniu średnio 10 cm, 
                                                                                         </t>
  </si>
  <si>
    <t>Oczyszczanie rowów przydrożnych i przepustów z namułu. Grubość namułu do 30 cm i do 50% średnicy przepustu</t>
  </si>
  <si>
    <t>D – 03.01.03 b</t>
  </si>
  <si>
    <t xml:space="preserve">Nawierzchnie z mieszanek mineralno-bitumicznych grysowo-żwirowych AC S 11, warstwa asfaltowa ścieralna, grubości 4·cm
                                             </t>
  </si>
  <si>
    <t xml:space="preserve">D – 04.01.01 </t>
  </si>
  <si>
    <t>Koryta o głębokości 30 cm na całej szerokości zjazdu wykonywane w gruncie kat. II-IV</t>
  </si>
  <si>
    <t>D-06.02.01</t>
  </si>
  <si>
    <t>Ścianki czołowe przepustów pod zjazdami dla rur o średnicy 40 cm</t>
  </si>
  <si>
    <t>szt.</t>
  </si>
  <si>
    <t>Rury PEHD o średnicy 40 cm przepustów pod zjazdami wraz z wykonaniem ławy</t>
  </si>
  <si>
    <t>m.</t>
  </si>
  <si>
    <t xml:space="preserve">Nawierzchnie z mieszanek mineralno-bitumicznych  AC S 11, warstwa asfaltowa ścieralna, grubości 4·cm
                                             </t>
  </si>
  <si>
    <t>Koryta wykonywane na jezdni głębokość 30 cm w gruncie kat.I-IV</t>
  </si>
  <si>
    <t xml:space="preserve">W-wa wyrównawcza z betonu asfaltowego AC W 16, średnio 200kg/m2                               
</t>
  </si>
  <si>
    <t>t</t>
  </si>
  <si>
    <t xml:space="preserve">Wykonanie i zagęszczenie warstwy odsączającej, grubość po zagęszczeniu 10 cm                                                                                                       </t>
  </si>
  <si>
    <t xml:space="preserve">W-wa wyrównawcza z betonu asfaltowego AC W 16, średniao 100kg/m2                               
</t>
  </si>
  <si>
    <t>Wykonanie i zagęszczenie warstwy odsączającej, grubość warstwy po zagęszczeniu 10 cm</t>
  </si>
  <si>
    <t xml:space="preserve">REMONT ZJAZDÓW </t>
  </si>
  <si>
    <t>2</t>
  </si>
  <si>
    <t>3</t>
  </si>
  <si>
    <t>6</t>
  </si>
  <si>
    <t>7</t>
  </si>
  <si>
    <t>9</t>
  </si>
  <si>
    <t>10</t>
  </si>
  <si>
    <t>11</t>
  </si>
  <si>
    <t>18</t>
  </si>
  <si>
    <t xml:space="preserve">Mechaniczne oczyszczenie i skropienie emulsją asfaltową na zimno podbudowy i nawierzchni bitumicznej                                                 
</t>
  </si>
  <si>
    <t xml:space="preserve">D – 05.03.23 </t>
  </si>
  <si>
    <t xml:space="preserve">Rozebranie i przełożenie nawierzchni z kostki brukowej na zjazdach o gr. 8 cm na podsypce cementowo piaskowej, spoiny wypełnione piaskiem </t>
  </si>
  <si>
    <t>19</t>
  </si>
  <si>
    <t>20</t>
  </si>
  <si>
    <t>21</t>
  </si>
  <si>
    <t>22</t>
  </si>
  <si>
    <t>23</t>
  </si>
  <si>
    <t>Wykonanie podbudowy z kruszywa stabilizowanego mechanicznie 0/63, grubość warstwy po zagęszczeniu 20 cm</t>
  </si>
  <si>
    <t>4</t>
  </si>
  <si>
    <t>Rury PEHD o średnicy 40 cm przepustów pod zjazdami wraz z wykonaniem ławy - materiał inwestora na obwodzie drogowym w Siczkach</t>
  </si>
  <si>
    <t>Ścianki czołowe przepustów pod zjazdami dla rur o średnicy 40 cm - materiał inwestora na obwodzie drogowym w Siczkach</t>
  </si>
  <si>
    <t>Formularz 2.2. do SIWZ</t>
  </si>
  <si>
    <t>KOSZTORYS OFERTOWY</t>
  </si>
  <si>
    <t>Wartość kosztorysowa robót bez podatku Vat</t>
  </si>
  <si>
    <t>Podatek VAT 23%</t>
  </si>
  <si>
    <t>…………………………………………</t>
  </si>
  <si>
    <t>/podpis i pieczęć upełnomocnionego przedstawiciela Wykonawcy/</t>
  </si>
  <si>
    <t>Wartość kosztorysowa robót brutto</t>
  </si>
  <si>
    <t xml:space="preserve">Remont drogi powiatowej nr 3530W Klwatka – Bogusławice – Skaryszew                                                         od km  5+800,00 do km 6+850,00  gmina Skaryszew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</si>
</sst>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0.0"/>
    <numFmt numFmtId="166" formatCode="#\ ##0.00;;"/>
  </numFmts>
  <fonts count="53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>
        <color indexed="63"/>
      </top>
      <bottom/>
    </border>
    <border>
      <left/>
      <right style="thin">
        <color indexed="8"/>
      </right>
      <top>
        <color indexed="63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Border="0" applyProtection="0">
      <alignment/>
    </xf>
    <xf numFmtId="164" fontId="46" fillId="0" borderId="0" applyBorder="0" applyProtection="0">
      <alignment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right" vertical="center"/>
    </xf>
    <xf numFmtId="0" fontId="6" fillId="33" borderId="24" xfId="0" applyNumberFormat="1" applyFont="1" applyFill="1" applyBorder="1" applyAlignment="1">
      <alignment horizontal="right" vertical="center"/>
    </xf>
    <xf numFmtId="0" fontId="6" fillId="33" borderId="2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175" zoomScaleNormal="175" zoomScalePageLayoutView="0" workbookViewId="0" topLeftCell="A1">
      <selection activeCell="A3" sqref="A3:G4"/>
    </sheetView>
  </sheetViews>
  <sheetFormatPr defaultColWidth="6.69921875" defaultRowHeight="12.75" customHeight="1"/>
  <cols>
    <col min="1" max="1" width="5.3984375" style="28" customWidth="1"/>
    <col min="2" max="2" width="8" style="1" customWidth="1"/>
    <col min="3" max="3" width="30" style="2" customWidth="1"/>
    <col min="4" max="4" width="6.09765625" style="1" customWidth="1"/>
    <col min="5" max="5" width="6.3984375" style="1" customWidth="1"/>
    <col min="6" max="6" width="8.09765625" style="25" customWidth="1"/>
    <col min="7" max="7" width="10.09765625" style="25" customWidth="1"/>
    <col min="8" max="8" width="23.5" style="2" customWidth="1"/>
    <col min="9" max="16384" width="6.69921875" style="2" customWidth="1"/>
  </cols>
  <sheetData>
    <row r="1" spans="1:7" ht="12.75" customHeight="1">
      <c r="A1" s="39"/>
      <c r="B1" s="40"/>
      <c r="C1" s="41"/>
      <c r="D1" s="40"/>
      <c r="E1" s="40"/>
      <c r="F1" s="57" t="s">
        <v>75</v>
      </c>
      <c r="G1" s="58"/>
    </row>
    <row r="2" spans="1:8" ht="21" customHeight="1">
      <c r="A2" s="63" t="s">
        <v>76</v>
      </c>
      <c r="B2" s="63"/>
      <c r="C2" s="63"/>
      <c r="D2" s="63"/>
      <c r="E2" s="63"/>
      <c r="F2" s="63"/>
      <c r="G2" s="63"/>
      <c r="H2" s="29"/>
    </row>
    <row r="3" spans="1:7" ht="19.5" customHeight="1">
      <c r="A3" s="64" t="s">
        <v>82</v>
      </c>
      <c r="B3" s="64"/>
      <c r="C3" s="64"/>
      <c r="D3" s="64"/>
      <c r="E3" s="64"/>
      <c r="F3" s="64"/>
      <c r="G3" s="64"/>
    </row>
    <row r="4" spans="1:7" ht="17.25" customHeight="1">
      <c r="A4" s="64"/>
      <c r="B4" s="64"/>
      <c r="C4" s="64"/>
      <c r="D4" s="64"/>
      <c r="E4" s="64"/>
      <c r="F4" s="64"/>
      <c r="G4" s="64"/>
    </row>
    <row r="5" spans="1:7" ht="24" customHeight="1">
      <c r="A5" s="65" t="s">
        <v>0</v>
      </c>
      <c r="B5" s="66" t="s">
        <v>1</v>
      </c>
      <c r="C5" s="66" t="s">
        <v>2</v>
      </c>
      <c r="D5" s="66" t="s">
        <v>3</v>
      </c>
      <c r="E5" s="66" t="s">
        <v>4</v>
      </c>
      <c r="F5" s="4" t="s">
        <v>5</v>
      </c>
      <c r="G5" s="4" t="s">
        <v>6</v>
      </c>
    </row>
    <row r="6" spans="1:7" ht="11.25" customHeight="1">
      <c r="A6" s="65"/>
      <c r="B6" s="66"/>
      <c r="C6" s="66"/>
      <c r="D6" s="66"/>
      <c r="E6" s="66"/>
      <c r="F6" s="5" t="s">
        <v>7</v>
      </c>
      <c r="G6" s="6" t="s">
        <v>8</v>
      </c>
    </row>
    <row r="7" spans="1:7" ht="12.75" customHeight="1">
      <c r="A7" s="27">
        <v>1</v>
      </c>
      <c r="B7" s="3">
        <v>2</v>
      </c>
      <c r="C7" s="3">
        <v>3</v>
      </c>
      <c r="D7" s="3">
        <v>4</v>
      </c>
      <c r="E7" s="3">
        <v>5</v>
      </c>
      <c r="F7" s="7">
        <v>6</v>
      </c>
      <c r="G7" s="7">
        <v>7</v>
      </c>
    </row>
    <row r="8" spans="1:7" ht="21" customHeight="1">
      <c r="A8" s="8"/>
      <c r="B8" s="3"/>
      <c r="C8" s="9" t="s">
        <v>10</v>
      </c>
      <c r="D8" s="10"/>
      <c r="E8" s="10"/>
      <c r="F8" s="11"/>
      <c r="G8" s="12"/>
    </row>
    <row r="9" spans="1:7" ht="45" customHeight="1">
      <c r="A9" s="13" t="s">
        <v>9</v>
      </c>
      <c r="B9" s="14" t="s">
        <v>11</v>
      </c>
      <c r="C9" s="15" t="s">
        <v>12</v>
      </c>
      <c r="D9" s="14" t="s">
        <v>13</v>
      </c>
      <c r="E9" s="30">
        <v>1.05</v>
      </c>
      <c r="F9" s="16"/>
      <c r="G9" s="16">
        <f>E9*F9</f>
        <v>0</v>
      </c>
    </row>
    <row r="10" spans="1:7" ht="16.5" customHeight="1">
      <c r="A10" s="36"/>
      <c r="B10" s="37"/>
      <c r="C10" s="19" t="s">
        <v>16</v>
      </c>
      <c r="D10" s="32"/>
      <c r="E10" s="33"/>
      <c r="F10" s="34"/>
      <c r="G10" s="22"/>
    </row>
    <row r="11" spans="1:7" ht="33" customHeight="1">
      <c r="A11" s="49" t="s">
        <v>55</v>
      </c>
      <c r="B11" s="50" t="s">
        <v>25</v>
      </c>
      <c r="C11" s="51" t="s">
        <v>36</v>
      </c>
      <c r="D11" s="50" t="s">
        <v>14</v>
      </c>
      <c r="E11" s="52">
        <v>2100</v>
      </c>
      <c r="F11" s="53"/>
      <c r="G11" s="53">
        <f>E11*F11</f>
        <v>0</v>
      </c>
    </row>
    <row r="12" spans="1:7" ht="24" customHeight="1">
      <c r="A12" s="42"/>
      <c r="B12" s="43"/>
      <c r="C12" s="44" t="s">
        <v>17</v>
      </c>
      <c r="D12" s="45"/>
      <c r="E12" s="46"/>
      <c r="F12" s="47"/>
      <c r="G12" s="48"/>
    </row>
    <row r="13" spans="1:7" ht="33" customHeight="1">
      <c r="A13" s="13" t="s">
        <v>56</v>
      </c>
      <c r="B13" s="35" t="s">
        <v>38</v>
      </c>
      <c r="C13" s="15" t="s">
        <v>37</v>
      </c>
      <c r="D13" s="14" t="s">
        <v>15</v>
      </c>
      <c r="E13" s="30">
        <v>2100</v>
      </c>
      <c r="F13" s="16"/>
      <c r="G13" s="16">
        <f>E13*F13</f>
        <v>0</v>
      </c>
    </row>
    <row r="14" spans="1:7" ht="24.75" customHeight="1">
      <c r="A14" s="17"/>
      <c r="B14" s="18"/>
      <c r="C14" s="19" t="s">
        <v>23</v>
      </c>
      <c r="D14" s="20"/>
      <c r="E14" s="31"/>
      <c r="F14" s="21"/>
      <c r="G14" s="22"/>
    </row>
    <row r="15" spans="1:8" ht="24.75" customHeight="1">
      <c r="A15" s="13" t="s">
        <v>72</v>
      </c>
      <c r="B15" s="14" t="s">
        <v>20</v>
      </c>
      <c r="C15" s="15" t="s">
        <v>63</v>
      </c>
      <c r="D15" s="14" t="s">
        <v>14</v>
      </c>
      <c r="E15" s="30">
        <v>11655</v>
      </c>
      <c r="F15" s="16"/>
      <c r="G15" s="16">
        <f>E15*F15</f>
        <v>0</v>
      </c>
      <c r="H15" s="23"/>
    </row>
    <row r="16" spans="1:8" ht="43.5" customHeight="1">
      <c r="A16" s="13" t="s">
        <v>18</v>
      </c>
      <c r="B16" s="14" t="s">
        <v>20</v>
      </c>
      <c r="C16" s="15" t="s">
        <v>49</v>
      </c>
      <c r="D16" s="14" t="s">
        <v>50</v>
      </c>
      <c r="E16" s="30">
        <v>1176</v>
      </c>
      <c r="F16" s="16"/>
      <c r="G16" s="16">
        <f>E16*F16</f>
        <v>0</v>
      </c>
      <c r="H16" s="23"/>
    </row>
    <row r="17" spans="1:8" ht="43.5" customHeight="1">
      <c r="A17" s="13" t="s">
        <v>57</v>
      </c>
      <c r="B17" s="14" t="s">
        <v>20</v>
      </c>
      <c r="C17" s="15" t="s">
        <v>39</v>
      </c>
      <c r="D17" s="14" t="s">
        <v>14</v>
      </c>
      <c r="E17" s="30">
        <v>5775</v>
      </c>
      <c r="F17" s="16"/>
      <c r="G17" s="16">
        <f>E17*F17</f>
        <v>0</v>
      </c>
      <c r="H17" s="23"/>
    </row>
    <row r="18" spans="1:8" ht="15" customHeight="1">
      <c r="A18" s="17"/>
      <c r="B18" s="18"/>
      <c r="C18" s="19" t="s">
        <v>27</v>
      </c>
      <c r="D18" s="20"/>
      <c r="E18" s="21"/>
      <c r="F18" s="21"/>
      <c r="G18" s="22"/>
      <c r="H18" s="23"/>
    </row>
    <row r="19" spans="1:7" ht="25.5" customHeight="1">
      <c r="A19" s="13" t="s">
        <v>58</v>
      </c>
      <c r="B19" s="14" t="s">
        <v>26</v>
      </c>
      <c r="C19" s="15" t="s">
        <v>48</v>
      </c>
      <c r="D19" s="14" t="s">
        <v>14</v>
      </c>
      <c r="E19" s="30">
        <v>180</v>
      </c>
      <c r="F19" s="16"/>
      <c r="G19" s="16">
        <f>E19*F19</f>
        <v>0</v>
      </c>
    </row>
    <row r="20" spans="1:7" ht="25.5" customHeight="1">
      <c r="A20" s="13" t="s">
        <v>21</v>
      </c>
      <c r="B20" s="14" t="s">
        <v>28</v>
      </c>
      <c r="C20" s="15" t="s">
        <v>51</v>
      </c>
      <c r="D20" s="14" t="s">
        <v>14</v>
      </c>
      <c r="E20" s="30">
        <v>180</v>
      </c>
      <c r="F20" s="16"/>
      <c r="G20" s="16">
        <f>E20*F20</f>
        <v>0</v>
      </c>
    </row>
    <row r="21" spans="1:7" ht="36.75" customHeight="1">
      <c r="A21" s="13" t="s">
        <v>59</v>
      </c>
      <c r="B21" s="14" t="s">
        <v>19</v>
      </c>
      <c r="C21" s="15" t="s">
        <v>71</v>
      </c>
      <c r="D21" s="14" t="s">
        <v>14</v>
      </c>
      <c r="E21" s="30">
        <v>180</v>
      </c>
      <c r="F21" s="16"/>
      <c r="G21" s="16">
        <f>E21*F21</f>
        <v>0</v>
      </c>
    </row>
    <row r="22" spans="1:7" ht="21" customHeight="1">
      <c r="A22" s="17"/>
      <c r="B22" s="18"/>
      <c r="C22" s="26" t="s">
        <v>29</v>
      </c>
      <c r="D22" s="20"/>
      <c r="E22" s="31"/>
      <c r="F22" s="21"/>
      <c r="G22" s="22"/>
    </row>
    <row r="23" spans="1:7" ht="39.75" customHeight="1">
      <c r="A23" s="13" t="s">
        <v>60</v>
      </c>
      <c r="B23" s="14" t="s">
        <v>20</v>
      </c>
      <c r="C23" s="15" t="s">
        <v>24</v>
      </c>
      <c r="D23" s="14" t="s">
        <v>14</v>
      </c>
      <c r="E23" s="30">
        <v>100</v>
      </c>
      <c r="F23" s="16"/>
      <c r="G23" s="16">
        <f aca="true" t="shared" si="0" ref="G23:G30">E23*F23</f>
        <v>0</v>
      </c>
    </row>
    <row r="24" spans="1:7" ht="30.75" customHeight="1">
      <c r="A24" s="13" t="s">
        <v>61</v>
      </c>
      <c r="B24" s="14" t="s">
        <v>20</v>
      </c>
      <c r="C24" s="15" t="s">
        <v>52</v>
      </c>
      <c r="D24" s="14" t="s">
        <v>14</v>
      </c>
      <c r="E24" s="30">
        <v>100</v>
      </c>
      <c r="F24" s="16"/>
      <c r="G24" s="16">
        <f t="shared" si="0"/>
        <v>0</v>
      </c>
    </row>
    <row r="25" spans="1:7" ht="30" customHeight="1">
      <c r="A25" s="13" t="s">
        <v>22</v>
      </c>
      <c r="B25" s="14" t="s">
        <v>20</v>
      </c>
      <c r="C25" s="15" t="s">
        <v>47</v>
      </c>
      <c r="D25" s="14" t="s">
        <v>14</v>
      </c>
      <c r="E25" s="30">
        <v>100</v>
      </c>
      <c r="F25" s="16"/>
      <c r="G25" s="16">
        <f t="shared" si="0"/>
        <v>0</v>
      </c>
    </row>
    <row r="26" spans="1:7" ht="33" customHeight="1">
      <c r="A26" s="13" t="s">
        <v>31</v>
      </c>
      <c r="B26" s="35" t="s">
        <v>40</v>
      </c>
      <c r="C26" s="15" t="s">
        <v>41</v>
      </c>
      <c r="D26" s="14" t="s">
        <v>15</v>
      </c>
      <c r="E26" s="30">
        <v>50</v>
      </c>
      <c r="F26" s="16"/>
      <c r="G26" s="16">
        <f t="shared" si="0"/>
        <v>0</v>
      </c>
    </row>
    <row r="27" spans="1:7" ht="22.5" customHeight="1">
      <c r="A27" s="13" t="s">
        <v>32</v>
      </c>
      <c r="B27" s="14" t="s">
        <v>28</v>
      </c>
      <c r="C27" s="15" t="s">
        <v>53</v>
      </c>
      <c r="D27" s="14" t="s">
        <v>14</v>
      </c>
      <c r="E27" s="30">
        <v>50</v>
      </c>
      <c r="F27" s="16"/>
      <c r="G27" s="16">
        <f t="shared" si="0"/>
        <v>0</v>
      </c>
    </row>
    <row r="28" spans="1:7" ht="33.75" customHeight="1">
      <c r="A28" s="13" t="s">
        <v>33</v>
      </c>
      <c r="B28" s="14" t="s">
        <v>19</v>
      </c>
      <c r="C28" s="15" t="s">
        <v>30</v>
      </c>
      <c r="D28" s="14" t="s">
        <v>14</v>
      </c>
      <c r="E28" s="30">
        <v>50</v>
      </c>
      <c r="F28" s="16"/>
      <c r="G28" s="16">
        <f t="shared" si="0"/>
        <v>0</v>
      </c>
    </row>
    <row r="29" spans="1:7" ht="31.5" customHeight="1">
      <c r="A29" s="13" t="s">
        <v>34</v>
      </c>
      <c r="B29" s="14" t="s">
        <v>42</v>
      </c>
      <c r="C29" s="15" t="s">
        <v>43</v>
      </c>
      <c r="D29" s="14" t="s">
        <v>44</v>
      </c>
      <c r="E29" s="30">
        <v>2</v>
      </c>
      <c r="F29" s="16"/>
      <c r="G29" s="16">
        <f t="shared" si="0"/>
        <v>0</v>
      </c>
    </row>
    <row r="30" spans="1:7" ht="30" customHeight="1">
      <c r="A30" s="13" t="s">
        <v>35</v>
      </c>
      <c r="B30" s="14" t="s">
        <v>42</v>
      </c>
      <c r="C30" s="55" t="s">
        <v>45</v>
      </c>
      <c r="D30" s="14" t="s">
        <v>46</v>
      </c>
      <c r="E30" s="30">
        <v>10</v>
      </c>
      <c r="F30" s="16"/>
      <c r="G30" s="16">
        <f t="shared" si="0"/>
        <v>0</v>
      </c>
    </row>
    <row r="31" spans="1:8" ht="22.5" customHeight="1">
      <c r="A31" s="17"/>
      <c r="B31" s="54"/>
      <c r="C31" s="56" t="s">
        <v>54</v>
      </c>
      <c r="D31" s="20"/>
      <c r="E31" s="31"/>
      <c r="F31" s="21"/>
      <c r="G31" s="22"/>
      <c r="H31" s="23"/>
    </row>
    <row r="32" spans="1:7" ht="36" customHeight="1">
      <c r="A32" s="13" t="s">
        <v>62</v>
      </c>
      <c r="B32" s="35" t="s">
        <v>40</v>
      </c>
      <c r="C32" s="38" t="s">
        <v>41</v>
      </c>
      <c r="D32" s="14" t="s">
        <v>15</v>
      </c>
      <c r="E32" s="30">
        <v>120</v>
      </c>
      <c r="F32" s="16"/>
      <c r="G32" s="16">
        <f aca="true" t="shared" si="1" ref="G32:G37">E32*F32</f>
        <v>0</v>
      </c>
    </row>
    <row r="33" spans="1:7" ht="25.5" customHeight="1">
      <c r="A33" s="13" t="s">
        <v>66</v>
      </c>
      <c r="B33" s="14" t="s">
        <v>28</v>
      </c>
      <c r="C33" s="15" t="s">
        <v>53</v>
      </c>
      <c r="D33" s="14" t="s">
        <v>14</v>
      </c>
      <c r="E33" s="30">
        <v>120</v>
      </c>
      <c r="F33" s="16"/>
      <c r="G33" s="16">
        <f t="shared" si="1"/>
        <v>0</v>
      </c>
    </row>
    <row r="34" spans="1:7" ht="34.5" customHeight="1">
      <c r="A34" s="13" t="s">
        <v>67</v>
      </c>
      <c r="B34" s="14" t="s">
        <v>19</v>
      </c>
      <c r="C34" s="15" t="s">
        <v>30</v>
      </c>
      <c r="D34" s="14" t="s">
        <v>14</v>
      </c>
      <c r="E34" s="30">
        <v>120</v>
      </c>
      <c r="F34" s="16"/>
      <c r="G34" s="16">
        <f t="shared" si="1"/>
        <v>0</v>
      </c>
    </row>
    <row r="35" spans="1:8" ht="45.75" customHeight="1">
      <c r="A35" s="13" t="s">
        <v>68</v>
      </c>
      <c r="B35" s="14" t="s">
        <v>42</v>
      </c>
      <c r="C35" s="15" t="s">
        <v>74</v>
      </c>
      <c r="D35" s="14" t="s">
        <v>44</v>
      </c>
      <c r="E35" s="30">
        <v>4</v>
      </c>
      <c r="F35" s="16"/>
      <c r="G35" s="16">
        <f t="shared" si="1"/>
        <v>0</v>
      </c>
      <c r="H35" s="23"/>
    </row>
    <row r="36" spans="1:8" ht="43.5" customHeight="1">
      <c r="A36" s="13" t="s">
        <v>69</v>
      </c>
      <c r="B36" s="14" t="s">
        <v>42</v>
      </c>
      <c r="C36" s="15" t="s">
        <v>73</v>
      </c>
      <c r="D36" s="14" t="s">
        <v>46</v>
      </c>
      <c r="E36" s="30">
        <v>13</v>
      </c>
      <c r="F36" s="16"/>
      <c r="G36" s="16">
        <f t="shared" si="1"/>
        <v>0</v>
      </c>
      <c r="H36" s="23"/>
    </row>
    <row r="37" spans="1:7" ht="51" customHeight="1">
      <c r="A37" s="13" t="s">
        <v>70</v>
      </c>
      <c r="B37" s="35" t="s">
        <v>64</v>
      </c>
      <c r="C37" s="15" t="s">
        <v>65</v>
      </c>
      <c r="D37" s="14" t="s">
        <v>14</v>
      </c>
      <c r="E37" s="30">
        <v>12</v>
      </c>
      <c r="F37" s="16"/>
      <c r="G37" s="16">
        <f t="shared" si="1"/>
        <v>0</v>
      </c>
    </row>
    <row r="38" spans="1:7" ht="20.25" customHeight="1">
      <c r="A38" s="59" t="s">
        <v>77</v>
      </c>
      <c r="B38" s="60"/>
      <c r="C38" s="60"/>
      <c r="D38" s="60"/>
      <c r="E38" s="60"/>
      <c r="F38" s="61"/>
      <c r="G38" s="24">
        <f>SUM(G9:G37)</f>
        <v>0</v>
      </c>
    </row>
    <row r="39" spans="1:7" ht="15" customHeight="1">
      <c r="A39" s="59" t="s">
        <v>78</v>
      </c>
      <c r="B39" s="60"/>
      <c r="C39" s="60"/>
      <c r="D39" s="60"/>
      <c r="E39" s="60"/>
      <c r="F39" s="61"/>
      <c r="G39" s="24">
        <f>G38*0.23</f>
        <v>0</v>
      </c>
    </row>
    <row r="40" spans="1:7" ht="17.25" customHeight="1">
      <c r="A40" s="59" t="s">
        <v>81</v>
      </c>
      <c r="B40" s="60"/>
      <c r="C40" s="60"/>
      <c r="D40" s="60"/>
      <c r="E40" s="60"/>
      <c r="F40" s="61"/>
      <c r="G40" s="24">
        <f>G38+G39</f>
        <v>0</v>
      </c>
    </row>
    <row r="41" ht="22.5" customHeight="1">
      <c r="H41" s="23"/>
    </row>
    <row r="42" spans="5:7" ht="34.5" customHeight="1">
      <c r="E42" s="62" t="s">
        <v>79</v>
      </c>
      <c r="F42" s="62"/>
      <c r="G42" s="62"/>
    </row>
    <row r="43" spans="5:8" ht="24" customHeight="1">
      <c r="E43" s="62" t="s">
        <v>80</v>
      </c>
      <c r="F43" s="62"/>
      <c r="G43" s="62"/>
      <c r="H43" s="23"/>
    </row>
    <row r="44" spans="5:7" ht="15.75" customHeight="1">
      <c r="E44" s="62"/>
      <c r="F44" s="62"/>
      <c r="G44" s="62"/>
    </row>
    <row r="45" ht="42" customHeight="1"/>
    <row r="46" ht="24" customHeight="1"/>
    <row r="47" ht="21" customHeight="1"/>
    <row r="48" ht="20.25" customHeight="1"/>
    <row r="49" ht="51.75" customHeight="1"/>
    <row r="50" ht="21" customHeight="1"/>
    <row r="51" ht="36" customHeight="1"/>
    <row r="52" ht="36" customHeight="1"/>
    <row r="53" ht="36" customHeight="1"/>
    <row r="54" ht="36" customHeight="1"/>
    <row r="55" ht="21" customHeight="1"/>
    <row r="56" ht="47.25" customHeight="1"/>
    <row r="57" ht="21" customHeight="1"/>
    <row r="58" ht="29.25" customHeight="1"/>
    <row r="59" ht="21.75" customHeight="1"/>
    <row r="60" ht="21" customHeight="1"/>
    <row r="61" ht="64.5" customHeight="1"/>
    <row r="62" ht="21" customHeight="1"/>
    <row r="63" ht="21" customHeight="1"/>
    <row r="64" ht="31.5" customHeight="1"/>
    <row r="65" ht="21" customHeight="1"/>
    <row r="66" ht="21" customHeight="1"/>
    <row r="67" ht="21" customHeight="1"/>
  </sheetData>
  <sheetProtection/>
  <mergeCells count="13">
    <mergeCell ref="C5:C6"/>
    <mergeCell ref="D5:D6"/>
    <mergeCell ref="E5:E6"/>
    <mergeCell ref="F1:G1"/>
    <mergeCell ref="A38:F38"/>
    <mergeCell ref="A39:F39"/>
    <mergeCell ref="A40:F40"/>
    <mergeCell ref="E42:G42"/>
    <mergeCell ref="E43:G44"/>
    <mergeCell ref="A2:G2"/>
    <mergeCell ref="A3:G4"/>
    <mergeCell ref="A5:A6"/>
    <mergeCell ref="B5:B6"/>
  </mergeCells>
  <printOptions horizontalCentered="1"/>
  <pageMargins left="0.7874015748031497" right="0.7874015748031497" top="1.1023622047244095" bottom="1.1023622047244095" header="0.7874015748031497" footer="0.7874015748031497"/>
  <pageSetup fitToWidth="0" horizontalDpi="600" verticalDpi="600" orientation="portrait" pageOrder="overThenDown" paperSize="9" scale="74" r:id="rId1"/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PZDP w Radomiu</cp:lastModifiedBy>
  <cp:lastPrinted>2019-07-22T08:21:01Z</cp:lastPrinted>
  <dcterms:created xsi:type="dcterms:W3CDTF">2014-03-13T09:03:16Z</dcterms:created>
  <dcterms:modified xsi:type="dcterms:W3CDTF">2019-07-23T07:01:35Z</dcterms:modified>
  <cp:category/>
  <cp:version/>
  <cp:contentType/>
  <cp:contentStatus/>
  <cp:revision>6</cp:revision>
</cp:coreProperties>
</file>