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____Przetargi 2019\Zad. 11 Przebudowa drogi powiatowej nr 3519W Lewaszówka - Poświętne\"/>
    </mc:Choice>
  </mc:AlternateContent>
  <xr:revisionPtr revIDLastSave="0" documentId="13_ncr:1_{5CACD4B4-2341-415E-856B-F770DE849485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Arkusz1!$A$1:$G$98</definedName>
    <definedName name="_xlnm.Print_Titles" localSheetId="0">Arkusz1!$5:$6</definedName>
  </definedNames>
  <calcPr calcId="191029" fullPrecision="0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A9" i="1" l="1"/>
  <c r="G85" i="1"/>
  <c r="G49" i="1"/>
  <c r="G29" i="1"/>
  <c r="G24" i="1"/>
  <c r="G90" i="1" l="1"/>
  <c r="G21" i="1"/>
  <c r="G35" i="1" l="1"/>
  <c r="G68" i="1" l="1"/>
  <c r="G45" i="1" l="1"/>
  <c r="G52" i="1"/>
  <c r="G50" i="1"/>
  <c r="G54" i="1"/>
  <c r="G51" i="1"/>
  <c r="G57" i="1"/>
  <c r="G64" i="1"/>
  <c r="G76" i="1"/>
  <c r="G31" i="1"/>
  <c r="G15" i="1"/>
  <c r="G14" i="1"/>
  <c r="G16" i="1"/>
  <c r="G17" i="1"/>
  <c r="G77" i="1" l="1"/>
  <c r="G81" i="1"/>
  <c r="G80" i="1"/>
  <c r="G79" i="1"/>
  <c r="G78" i="1"/>
  <c r="G74" i="1"/>
  <c r="G73" i="1"/>
  <c r="G91" i="1"/>
  <c r="G61" i="1" l="1"/>
  <c r="G53" i="1"/>
  <c r="G56" i="1"/>
  <c r="G48" i="1"/>
  <c r="G67" i="1"/>
  <c r="G71" i="1"/>
  <c r="G30" i="1" l="1"/>
  <c r="G28" i="1"/>
  <c r="G27" i="1"/>
  <c r="G13" i="1"/>
  <c r="G88" i="1" l="1"/>
  <c r="G89" i="1"/>
  <c r="G75" i="1"/>
  <c r="G82" i="1"/>
  <c r="G83" i="1"/>
  <c r="G84" i="1"/>
  <c r="G69" i="1"/>
  <c r="G70" i="1"/>
  <c r="G59" i="1"/>
  <c r="G62" i="1"/>
  <c r="G63" i="1"/>
  <c r="G58" i="1"/>
  <c r="G55" i="1"/>
  <c r="G41" i="1"/>
  <c r="G40" i="1"/>
  <c r="G39" i="1"/>
  <c r="G33" i="1"/>
  <c r="G34" i="1"/>
  <c r="G36" i="1"/>
  <c r="G37" i="1"/>
  <c r="G25" i="1"/>
  <c r="G9" i="1"/>
  <c r="G10" i="1"/>
  <c r="G11" i="1"/>
  <c r="G18" i="1"/>
  <c r="G19" i="1"/>
  <c r="G12" i="1"/>
  <c r="A10" i="1"/>
  <c r="A11" i="1" s="1"/>
  <c r="G87" i="1"/>
  <c r="G66" i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4" i="1" s="1"/>
  <c r="G32" i="1"/>
  <c r="A35" i="1" l="1"/>
  <c r="A36" i="1" s="1"/>
  <c r="A37" i="1" s="1"/>
  <c r="A39" i="1" s="1"/>
  <c r="A40" i="1" s="1"/>
  <c r="A41" i="1" s="1"/>
  <c r="A44" i="1" s="1"/>
  <c r="A45" i="1" s="1"/>
  <c r="A46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1" i="1" s="1"/>
  <c r="A62" i="1" s="1"/>
  <c r="A63" i="1" s="1"/>
  <c r="A64" i="1" s="1"/>
  <c r="A66" i="1" s="1"/>
  <c r="A67" i="1" s="1"/>
  <c r="A68" i="1" s="1"/>
  <c r="A69" i="1" s="1"/>
  <c r="A70" i="1" s="1"/>
  <c r="A71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7" i="1" s="1"/>
  <c r="A88" i="1" s="1"/>
  <c r="A89" i="1" s="1"/>
  <c r="A90" i="1" s="1"/>
  <c r="A91" i="1" s="1"/>
  <c r="G46" i="1"/>
  <c r="G44" i="1"/>
  <c r="G20" i="1" l="1"/>
  <c r="G23" i="1"/>
  <c r="G92" i="1" l="1"/>
  <c r="G93" i="1" s="1"/>
  <c r="G94" i="1" s="1"/>
</calcChain>
</file>

<file path=xl/sharedStrings.xml><?xml version="1.0" encoding="utf-8"?>
<sst xmlns="http://schemas.openxmlformats.org/spreadsheetml/2006/main" count="250" uniqueCount="135">
  <si>
    <t>Lp.</t>
  </si>
  <si>
    <t>Opis</t>
  </si>
  <si>
    <t>Koszt jedn.</t>
  </si>
  <si>
    <t>km</t>
  </si>
  <si>
    <t>m3</t>
  </si>
  <si>
    <t>szt.</t>
  </si>
  <si>
    <t>m2</t>
  </si>
  <si>
    <t>m</t>
  </si>
  <si>
    <t>szt</t>
  </si>
  <si>
    <t>Podstawa wyceny</t>
  </si>
  <si>
    <t>Jedn. miary</t>
  </si>
  <si>
    <t>Iłość</t>
  </si>
  <si>
    <t>Wartość zł       (5x6)</t>
  </si>
  <si>
    <t>D.01.01.01</t>
  </si>
  <si>
    <t>D.01.02.01</t>
  </si>
  <si>
    <t>D.01.02.04</t>
  </si>
  <si>
    <t>D.02.01.01</t>
  </si>
  <si>
    <t>D.02.03.01</t>
  </si>
  <si>
    <t xml:space="preserve">Przepusty rurowe pod zjazdami - ścianki czołowe dla rur o śr. 40 cm </t>
  </si>
  <si>
    <t>Krawężniki betonowe wystające o wym. 20x30 cm na podsypce cem.piaskowej wraz z  wykonaniem  ławy betonowej z  oporem</t>
  </si>
  <si>
    <t>D.03.02.01</t>
  </si>
  <si>
    <t>D.08.05.01</t>
  </si>
  <si>
    <t>D.08.02.02</t>
  </si>
  <si>
    <t>D.08.01.01</t>
  </si>
  <si>
    <t>D.08.03.01</t>
  </si>
  <si>
    <t>D.06.01.01</t>
  </si>
  <si>
    <t>D.07.01.01</t>
  </si>
  <si>
    <t>D.07.02.01</t>
  </si>
  <si>
    <t>Vat 23%</t>
  </si>
  <si>
    <t>D.04.04.02</t>
  </si>
  <si>
    <t>D.04.05.01</t>
  </si>
  <si>
    <t>Nawierzchnia z mieszanek mineralno  bitumicznych warstwa  ścieralna AC11s 50/70 - grub.po zagęszcz. 4 cm  wraz z oczyszczeniem  i  skropieniem</t>
  </si>
  <si>
    <t>t</t>
  </si>
  <si>
    <t>Rozebranie tablic starych znaków drogowych</t>
  </si>
  <si>
    <t xml:space="preserve">Rozebranie słupków do znaków </t>
  </si>
  <si>
    <t>Regulacja pionowa studzienek dla studzienek telefonicznych z wymianą uszkodzonych pokryw</t>
  </si>
  <si>
    <t>Regulacja pionowa studzienek dla zaworów wodociągowych i gazowych z wymianą  uszkodzonych skrzynek</t>
  </si>
  <si>
    <t>ROBOTY PRZYGOTOWAWCZE</t>
  </si>
  <si>
    <t xml:space="preserve">ROBOTY ZIEMNE                   </t>
  </si>
  <si>
    <t xml:space="preserve">PODBUDOWY            </t>
  </si>
  <si>
    <t>Razem wartość NETTO</t>
  </si>
  <si>
    <t>Razem wartość BRUTTO</t>
  </si>
  <si>
    <t xml:space="preserve">NAWIERZCHNIE            </t>
  </si>
  <si>
    <t xml:space="preserve">ODWODNIENIE          </t>
  </si>
  <si>
    <t xml:space="preserve">ELEMENTY ULIC      </t>
  </si>
  <si>
    <t>1</t>
  </si>
  <si>
    <t>Studzienki ściekowe uliczne betonowe o śr.500 mm z osadnikiem, bez  syfonu, z kratą żeliwną</t>
  </si>
  <si>
    <t>Obrzeża betonowe o wym. 30x8 cm na podsypce cem.piaskowej z wyp.spoin zaprawą cem wraz z wykonaniem ławy  betonowej</t>
  </si>
  <si>
    <t xml:space="preserve">Nawierzchnia z tłucznia kamiennego 0/31,5- pobocza - grub.warstwy po zagęszcz.10 cm </t>
  </si>
  <si>
    <t xml:space="preserve">Słupki do znaków drogowych z rur stalowych o śr. 60 mm </t>
  </si>
  <si>
    <t>D.04.07.01a</t>
  </si>
  <si>
    <t>D.05.03.05a</t>
  </si>
  <si>
    <t>D.05.03.05b</t>
  </si>
  <si>
    <t>D.06.02.01a</t>
  </si>
  <si>
    <t>D.03.02.01    KNR 2-31      1406-05</t>
  </si>
  <si>
    <t>D.03.02.01    KNR 2-31      1406-04</t>
  </si>
  <si>
    <t>D.03.02.01    KNR 2-31      1406-03</t>
  </si>
  <si>
    <t>Ścinanie drzew piłą mechaniczną (śr. 50-200 cm)  wraz z karczowaniem pni  wywiezieniem poza teren  budowy.</t>
  </si>
  <si>
    <t>Rozebranie nawierzchni z płyt betonowych 50x50x7  z odwozem gruzu poza teren budowy</t>
  </si>
  <si>
    <t>Rozebranie nawierzchni z płyt betonowych "trylinki" z odwozem gruzu poza teren budowy</t>
  </si>
  <si>
    <t>Rozebranie obrzeży betonowych 8x30 z odwozem gruzu poza teren budowy</t>
  </si>
  <si>
    <t>Rozebranie krawężników betonowych 20x30 z odwozem gruzu poza teren budowy</t>
  </si>
  <si>
    <t>Mechaniczne rozebranie podbudowy betonowej grubości do 15 cm z odwozem gruzu poza teren budowy</t>
  </si>
  <si>
    <t>Mechaniczne rozebranie nawierzchni z masy mineralno bitumicznej  grubości 4 cm z odwozem gruzu poza teren budowy</t>
  </si>
  <si>
    <t>Rozebranie przepustów rurowych i ścianek czołowych o śr 60 cm z wywozem i utylizacją</t>
  </si>
  <si>
    <t xml:space="preserve">Podbudowa z kruszywa łamanego 0/63 - warstwa dolna o grubości po zagęszczeniu 20 cm (poszerzenia jezdni ) </t>
  </si>
  <si>
    <t>Podbudowa z gruntu stabilizowanego cementem 2,5 MPa wyk. grub.podbudowy po zagęszczeniu 10 cm z  dowozem  z wytwórni- (poszerzenia  jezdni)</t>
  </si>
  <si>
    <t>Nawierzchnia z mieszanek mineralno  bitumicznych warstwa  wiążąca AC16W 50/70 - grub.po zagęszcz. 6 cm  wraz z oczyszczeniem  i  skropieniem</t>
  </si>
  <si>
    <t xml:space="preserve">Chodniki z kostki betonowej o wys. 6 cm na podsypce cem.piaskowej z wyp.spoin piaskiem                     </t>
  </si>
  <si>
    <t>Wykonanie oznakowania  poziomego grubowarstwowego (strukturalnego chemoutwardzonego) wg projektu stałej organizacji ruchu</t>
  </si>
  <si>
    <t xml:space="preserve">Przymocowanie tablic znaków drogowych zakazu,nakazu,ostrzegawczych,informacyjnych wg    </t>
  </si>
  <si>
    <t>Ścieki uliczne z prefabrykatów betonowych typu mulda 50x50 h=3.0 cm   na  ławie betonowej gr 20 cm</t>
  </si>
  <si>
    <t>Ścieki uliczne z prefabrykatów betonowych typu mulda 30x30 h=3.0 cm   na  ławie betonowej z oporem gr.25 cm</t>
  </si>
  <si>
    <t>Scieki typu "Mulda" i pobocza</t>
  </si>
  <si>
    <t>Drenaż i przykanaliki</t>
  </si>
  <si>
    <t xml:space="preserve">Roboty ziemne wykonywane  w gr.kat.IV z transportem urobku w obrębie lub poza teren  budowy                              </t>
  </si>
  <si>
    <t xml:space="preserve">Drenaż z rur perforowanych HDPE typu TP o średnicy 40 cm </t>
  </si>
  <si>
    <t>Zasypanie i zagęszczenie wykopów</t>
  </si>
  <si>
    <t>Ułożenie geowłókniny wokół rur perforowanych typu TP</t>
  </si>
  <si>
    <t>Studnie rewizyjne z kręgów betonowych o śr. 1000 mm w gotowym wykopie o głębok. do 3m z obsypką piaskiem</t>
  </si>
  <si>
    <t>Studnie rewizyjne z kręgów betonowych o śr. 2000 mm w gotowym wykopie o głębok. do 3m z obsypką piaskiem</t>
  </si>
  <si>
    <t xml:space="preserve">Cięcie piłą nawierzchni bitumicznych na gł. 6-10 cm z wywiezieniem i utylizacją </t>
  </si>
  <si>
    <t xml:space="preserve">Przykanaliki z rur PVC łączonych na wcisk o śr. zewn. 200 mm na  podsypce z pospłki  i zasypką piaskiem gr. 20 cm </t>
  </si>
  <si>
    <t>Przepusty</t>
  </si>
  <si>
    <t>OZNAKOWANIE</t>
  </si>
  <si>
    <t xml:space="preserve">ROBOTY TOWARZYSZĄCE    </t>
  </si>
  <si>
    <t>Kopanie rowów dla kabli o głębokości 0,8 i szerokości dna 0,6 m w gruncie kat I i II</t>
  </si>
  <si>
    <t>KNR-W-2   01 0701-04</t>
  </si>
  <si>
    <t>Układanie rur ochronnych dwudzielnych P120S</t>
  </si>
  <si>
    <t>KNR-W-5   10 0305-03</t>
  </si>
  <si>
    <t>Zasypanie wykopów dla kabli o głębokości 0,8 i szerokości dna 0,6 m w gruncie kat I i II</t>
  </si>
  <si>
    <t>KNR-W-2   01 0704-04</t>
  </si>
  <si>
    <t>Podbudowa z gruntu stabilizowanego cementem 2,5 MPa wyk. grub.podbudowy po zagęszczeniu 10 cm z  dowozem  z wytwórni</t>
  </si>
  <si>
    <t xml:space="preserve">Podbudowa z kruszywa łamanego 0/63 - warstwa dolna o grubości po zagęszczeniu 20 cm  </t>
  </si>
  <si>
    <t>Regulacja pionowa studzienek dla włazów kanałowych z  wymianą włazów na typ ciężki D400</t>
  </si>
  <si>
    <t>Demontaż i ponowny montaż tabliczki informacyjnej "Cmentarz"</t>
  </si>
  <si>
    <t>D.04.01.01</t>
  </si>
  <si>
    <t>D.05.02.01</t>
  </si>
  <si>
    <t>D.05.03.26g</t>
  </si>
  <si>
    <t xml:space="preserve">  Warstwa ulepszonego podłoża CBGM 0/11,2 C1,5/C2,0 grub.warstwy po zagęszcz.łącznie 10cm zjazdy, miejsca postojowe, chodnik.839+ 495+305</t>
  </si>
  <si>
    <t>Przepusty rurowe pod zjazdami - rury HDPE o śr. 40 cm  z wykonaniem ławy fundamentowej żwirowej  i  zasypką piaskiem</t>
  </si>
  <si>
    <t xml:space="preserve">Nawierzchnia z kostki betonowej o wys. 8 cm na podsypce cem.piaskowej z wyp.spoin piaskiem (miejsca postojowe, zjazdy 495 + 265 )                    </t>
  </si>
  <si>
    <t xml:space="preserve">Przebudowa zjazdu z kostki kamiennej na podsypce cem.piaskowej z wyp.spoin zaprawą                 </t>
  </si>
  <si>
    <t>Usunięcie warstwy ziemi urodzajnej (humusu) o grubości 15 cm</t>
  </si>
  <si>
    <t xml:space="preserve">Podbudowa z kruszywa łamanego 0/31,5 - warstwa dolna o grubości po zagęszczeniu 10 cm zjazdy   </t>
  </si>
  <si>
    <t xml:space="preserve">Podbudowa z kruszywa łamanego 0/31,5 - warstwa dolna o grubości po zagęszczeniu 15 cm  miejsca postojowe </t>
  </si>
  <si>
    <t>Podbudowa  z  mieszanki mineralno asfaltowej AC16P 50/70 grubości 4 cm wraz z oczyszczeniem  i  skropieniem poszerzenia</t>
  </si>
  <si>
    <t>Nawierzchnia z mieszanek mineralno  bitumicznych warstwa  ścieralna AC11S 50/70 - grub.po zagęszcz. 4 cm  wraz z oczyszczeniem  i  skropieniem</t>
  </si>
  <si>
    <t>Wykonanie obsypki rur HDPE z tłucznia kamiennnego sortowanego od 2-10 mm</t>
  </si>
  <si>
    <t>Przymocowanie lustra U18b</t>
  </si>
  <si>
    <t>D.01.02.02</t>
  </si>
  <si>
    <t>Rozebranie nawierzchni z kostki kamiennej   materiał do ponownego wbudowania</t>
  </si>
  <si>
    <t>Formowanie  i  zagęszczenie  nasypów z częściowym dowozem</t>
  </si>
  <si>
    <t xml:space="preserve">Roboty ziemne wykonywane  w gr.kat.III z transportem urobku w obrębie lub poza teren  budowy -wykonanie rowów                            </t>
  </si>
  <si>
    <t xml:space="preserve">Roboty ziemne wykonywane  w gr.kat.III z transportem urobku w obrębie lub poza teren  budowy  - koryto pod pobocza                            </t>
  </si>
  <si>
    <t>Wykonanie koryta na poszerzeniach jezdni w gruntach kat I-IV z transportem urobku poza teren budowy 990 m2</t>
  </si>
  <si>
    <t>Wykonanie koryta na całej szerokości w gruntach kat I-IV z transportem urobku poza teren budowy - zjazdy 305,0 m2</t>
  </si>
  <si>
    <t>Wykonanie koryta na całej szerokości w gruntach kat I-IV z transportem urobku poza teren budowy -  miejsca postojowe 495,0 m2</t>
  </si>
  <si>
    <t>Wykonanie koryta na całej szerokości w gruntach kat I-IV z transportem urobku poza teren budowy - chodniki</t>
  </si>
  <si>
    <t>Wyrownanie istniejącej nawierzchni bitumicznej  mieszanką mineralno asfaltową AC11S w ilości 75kg/m2  celu zamontowania geosiatki pod warstwą wiązącą. (947 +2043)*0,075</t>
  </si>
  <si>
    <t>Nawierzchnia z mieszanek mineralno  bitumicznych warstwa  wiążąca AC16W 50/70 - grub.po zagęszcz. 6 cm  wraz z oczyszczeniem  i  skropieniem 947 + 2043</t>
  </si>
  <si>
    <t>Warstwa geosiatki na  połączzeniu istniejącej nawierzchni bitumicznej  i  poszerzonej  jezdni o wytrzymałości  na  zerwanie  min 75kN/m szer.2.0 m. Montaż zgodnie z instrukcją producenta.</t>
  </si>
  <si>
    <t>Podłoża pod kanały i obiekty z materiałów sypkich grub. 20 cm- pospółka obmiar  = 29 m3</t>
  </si>
  <si>
    <t xml:space="preserve">Wykonanie ubezpieczenia płytami ażurowymi rowu   </t>
  </si>
  <si>
    <t>Krawężniki betonowe wtopione o wym. 22x20 cm na podsypce cem.piaskowej (zjazdy i miejsca postojowe)</t>
  </si>
  <si>
    <t>KNR 2-21 0401-01</t>
  </si>
  <si>
    <t>Podbudowa  z  mieszanki mineralno asfaltowej AC16P 50/70 grubości 4 cm wraz z oczyszczeniem  i  skropieniem</t>
  </si>
  <si>
    <t xml:space="preserve">Roboty pomiarowe przy liniowych robotach ziemnych - trasa dróg w terenie równinnym, inwentaryzacja powykonawcza, </t>
  </si>
  <si>
    <t xml:space="preserve">PRZEBUDOWA DROGI POWIATOWEJ NR 3519W Lewaszówka - Poświętne </t>
  </si>
  <si>
    <t>KOSZTORYS OFERTOWY</t>
  </si>
  <si>
    <t>od km  9+051,71 do km 9+527,17 dł. 475.46 m</t>
  </si>
  <si>
    <t>Formularz 2.2. do SIWZ</t>
  </si>
  <si>
    <t>……………………………………………….</t>
  </si>
  <si>
    <t>(podpis i pieczęć upełnomocnionego przedstawiciela Wykonawcy)</t>
  </si>
  <si>
    <t>Humusowanie z obsianiem trawą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</si>
</sst>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2" fillId="3" borderId="1" xfId="0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/>
    <xf numFmtId="4" fontId="2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"/>
  <sheetViews>
    <sheetView tabSelected="1" view="pageBreakPreview" topLeftCell="A90" zoomScale="120" zoomScaleNormal="100" zoomScaleSheetLayoutView="120" workbookViewId="0">
      <selection activeCell="S81" sqref="S81"/>
    </sheetView>
  </sheetViews>
  <sheetFormatPr defaultRowHeight="15" x14ac:dyDescent="0.25"/>
  <cols>
    <col min="1" max="1" width="6.5703125" style="1" customWidth="1"/>
    <col min="2" max="2" width="11.42578125" customWidth="1"/>
    <col min="3" max="3" width="50.7109375" style="2" customWidth="1"/>
    <col min="4" max="4" width="7.28515625" style="3" customWidth="1"/>
    <col min="5" max="5" width="8.140625" style="3" customWidth="1"/>
    <col min="6" max="6" width="8.7109375" style="3" customWidth="1"/>
    <col min="7" max="7" width="15.85546875" style="28" customWidth="1"/>
  </cols>
  <sheetData>
    <row r="1" spans="1:7" x14ac:dyDescent="0.25">
      <c r="F1" s="58" t="s">
        <v>131</v>
      </c>
      <c r="G1" s="58"/>
    </row>
    <row r="2" spans="1:7" x14ac:dyDescent="0.25">
      <c r="A2" s="4"/>
      <c r="B2" s="5"/>
      <c r="C2" s="6" t="s">
        <v>129</v>
      </c>
      <c r="D2" s="7"/>
      <c r="E2" s="7"/>
      <c r="F2" s="7"/>
      <c r="G2" s="25"/>
    </row>
    <row r="3" spans="1:7" x14ac:dyDescent="0.25">
      <c r="A3" s="4"/>
      <c r="B3" s="29" t="s">
        <v>128</v>
      </c>
      <c r="C3" s="29"/>
      <c r="D3" s="29"/>
      <c r="E3" s="29"/>
      <c r="F3" s="29"/>
      <c r="G3" s="25"/>
    </row>
    <row r="4" spans="1:7" x14ac:dyDescent="0.25">
      <c r="A4" s="4"/>
      <c r="B4" s="5"/>
      <c r="C4" s="6" t="s">
        <v>130</v>
      </c>
      <c r="D4" s="7"/>
      <c r="E4" s="7"/>
      <c r="F4" s="7"/>
      <c r="G4" s="25"/>
    </row>
    <row r="5" spans="1:7" ht="25.5" x14ac:dyDescent="0.25">
      <c r="A5" s="8" t="s">
        <v>0</v>
      </c>
      <c r="B5" s="9" t="s">
        <v>9</v>
      </c>
      <c r="C5" s="10" t="s">
        <v>1</v>
      </c>
      <c r="D5" s="9" t="s">
        <v>10</v>
      </c>
      <c r="E5" s="10" t="s">
        <v>11</v>
      </c>
      <c r="F5" s="9" t="s">
        <v>2</v>
      </c>
      <c r="G5" s="11" t="s">
        <v>12</v>
      </c>
    </row>
    <row r="6" spans="1:7" x14ac:dyDescent="0.25">
      <c r="A6" s="8">
        <v>1</v>
      </c>
      <c r="B6" s="12">
        <v>2</v>
      </c>
      <c r="C6" s="10">
        <v>3</v>
      </c>
      <c r="D6" s="9">
        <v>4</v>
      </c>
      <c r="E6" s="10">
        <v>5</v>
      </c>
      <c r="F6" s="9">
        <v>6</v>
      </c>
      <c r="G6" s="9">
        <v>7</v>
      </c>
    </row>
    <row r="7" spans="1:7" x14ac:dyDescent="0.25">
      <c r="A7" s="13"/>
      <c r="B7" s="14"/>
      <c r="C7" s="15" t="s">
        <v>37</v>
      </c>
      <c r="D7" s="16"/>
      <c r="E7" s="17"/>
      <c r="F7" s="16"/>
      <c r="G7" s="26"/>
    </row>
    <row r="8" spans="1:7" ht="25.5" x14ac:dyDescent="0.25">
      <c r="A8" s="20" t="s">
        <v>45</v>
      </c>
      <c r="B8" s="35" t="s">
        <v>13</v>
      </c>
      <c r="C8" s="18" t="s">
        <v>127</v>
      </c>
      <c r="D8" s="19" t="s">
        <v>3</v>
      </c>
      <c r="E8" s="36">
        <v>0.48</v>
      </c>
      <c r="F8" s="20">
        <v>0</v>
      </c>
      <c r="G8" s="27">
        <f t="shared" ref="G8:G21" si="0">E8*F8</f>
        <v>0</v>
      </c>
    </row>
    <row r="9" spans="1:7" ht="27" customHeight="1" x14ac:dyDescent="0.25">
      <c r="A9" s="24">
        <f>A8+1</f>
        <v>2</v>
      </c>
      <c r="B9" s="35" t="s">
        <v>15</v>
      </c>
      <c r="C9" s="18" t="s">
        <v>58</v>
      </c>
      <c r="D9" s="19" t="s">
        <v>6</v>
      </c>
      <c r="E9" s="43">
        <v>150.1</v>
      </c>
      <c r="F9" s="20">
        <v>0</v>
      </c>
      <c r="G9" s="27">
        <f t="shared" si="0"/>
        <v>0</v>
      </c>
    </row>
    <row r="10" spans="1:7" ht="25.5" customHeight="1" x14ac:dyDescent="0.25">
      <c r="A10" s="24">
        <f t="shared" ref="A10:A21" si="1">A9+1</f>
        <v>3</v>
      </c>
      <c r="B10" s="35" t="s">
        <v>15</v>
      </c>
      <c r="C10" s="18" t="s">
        <v>59</v>
      </c>
      <c r="D10" s="19" t="s">
        <v>6</v>
      </c>
      <c r="E10" s="43">
        <v>64</v>
      </c>
      <c r="F10" s="20">
        <v>0</v>
      </c>
      <c r="G10" s="27">
        <f t="shared" si="0"/>
        <v>0</v>
      </c>
    </row>
    <row r="11" spans="1:7" ht="28.5" customHeight="1" x14ac:dyDescent="0.25">
      <c r="A11" s="24">
        <f t="shared" si="1"/>
        <v>4</v>
      </c>
      <c r="B11" s="35" t="s">
        <v>15</v>
      </c>
      <c r="C11" s="18" t="s">
        <v>60</v>
      </c>
      <c r="D11" s="19" t="s">
        <v>7</v>
      </c>
      <c r="E11" s="43">
        <v>123.5</v>
      </c>
      <c r="F11" s="20">
        <v>0</v>
      </c>
      <c r="G11" s="27">
        <f t="shared" si="0"/>
        <v>0</v>
      </c>
    </row>
    <row r="12" spans="1:7" ht="25.5" x14ac:dyDescent="0.25">
      <c r="A12" s="24">
        <f t="shared" si="1"/>
        <v>5</v>
      </c>
      <c r="B12" s="35" t="s">
        <v>15</v>
      </c>
      <c r="C12" s="18" t="s">
        <v>81</v>
      </c>
      <c r="D12" s="19" t="s">
        <v>6</v>
      </c>
      <c r="E12" s="43">
        <v>45</v>
      </c>
      <c r="F12" s="20">
        <v>0</v>
      </c>
      <c r="G12" s="27">
        <f>E12*F12</f>
        <v>0</v>
      </c>
    </row>
    <row r="13" spans="1:7" ht="28.5" customHeight="1" x14ac:dyDescent="0.25">
      <c r="A13" s="24">
        <f t="shared" si="1"/>
        <v>6</v>
      </c>
      <c r="B13" s="35" t="s">
        <v>15</v>
      </c>
      <c r="C13" s="18" t="s">
        <v>61</v>
      </c>
      <c r="D13" s="19" t="s">
        <v>7</v>
      </c>
      <c r="E13" s="43">
        <v>45</v>
      </c>
      <c r="F13" s="20">
        <v>0</v>
      </c>
      <c r="G13" s="27">
        <f t="shared" si="0"/>
        <v>0</v>
      </c>
    </row>
    <row r="14" spans="1:7" ht="28.5" customHeight="1" x14ac:dyDescent="0.25">
      <c r="A14" s="24">
        <f t="shared" si="1"/>
        <v>7</v>
      </c>
      <c r="B14" s="35" t="s">
        <v>15</v>
      </c>
      <c r="C14" s="18" t="s">
        <v>63</v>
      </c>
      <c r="D14" s="19" t="s">
        <v>6</v>
      </c>
      <c r="E14" s="43">
        <v>13</v>
      </c>
      <c r="F14" s="20">
        <v>0</v>
      </c>
      <c r="G14" s="27">
        <f t="shared" si="0"/>
        <v>0</v>
      </c>
    </row>
    <row r="15" spans="1:7" ht="28.5" customHeight="1" x14ac:dyDescent="0.25">
      <c r="A15" s="24">
        <f t="shared" si="1"/>
        <v>8</v>
      </c>
      <c r="B15" s="35" t="s">
        <v>15</v>
      </c>
      <c r="C15" s="18" t="s">
        <v>62</v>
      </c>
      <c r="D15" s="19" t="s">
        <v>6</v>
      </c>
      <c r="E15" s="43">
        <v>65</v>
      </c>
      <c r="F15" s="20">
        <v>0</v>
      </c>
      <c r="G15" s="27">
        <f t="shared" si="0"/>
        <v>0</v>
      </c>
    </row>
    <row r="16" spans="1:7" ht="28.5" customHeight="1" x14ac:dyDescent="0.25">
      <c r="A16" s="24">
        <f t="shared" si="1"/>
        <v>9</v>
      </c>
      <c r="B16" s="35" t="s">
        <v>15</v>
      </c>
      <c r="C16" s="18" t="s">
        <v>111</v>
      </c>
      <c r="D16" s="19" t="s">
        <v>6</v>
      </c>
      <c r="E16" s="43">
        <v>40</v>
      </c>
      <c r="F16" s="20">
        <v>0</v>
      </c>
      <c r="G16" s="27">
        <f t="shared" si="0"/>
        <v>0</v>
      </c>
    </row>
    <row r="17" spans="1:7" ht="28.5" customHeight="1" x14ac:dyDescent="0.25">
      <c r="A17" s="24">
        <f t="shared" si="1"/>
        <v>10</v>
      </c>
      <c r="B17" s="35" t="s">
        <v>15</v>
      </c>
      <c r="C17" s="18" t="s">
        <v>64</v>
      </c>
      <c r="D17" s="19" t="s">
        <v>7</v>
      </c>
      <c r="E17" s="43">
        <v>31.85</v>
      </c>
      <c r="F17" s="20">
        <v>0</v>
      </c>
      <c r="G17" s="27">
        <f t="shared" si="0"/>
        <v>0</v>
      </c>
    </row>
    <row r="18" spans="1:7" x14ac:dyDescent="0.25">
      <c r="A18" s="24">
        <f t="shared" si="1"/>
        <v>11</v>
      </c>
      <c r="B18" s="35" t="s">
        <v>15</v>
      </c>
      <c r="C18" s="21" t="s">
        <v>33</v>
      </c>
      <c r="D18" s="19" t="s">
        <v>5</v>
      </c>
      <c r="E18" s="43">
        <v>4</v>
      </c>
      <c r="F18" s="20">
        <v>0</v>
      </c>
      <c r="G18" s="27">
        <f t="shared" si="0"/>
        <v>0</v>
      </c>
    </row>
    <row r="19" spans="1:7" x14ac:dyDescent="0.25">
      <c r="A19" s="24">
        <f t="shared" si="1"/>
        <v>12</v>
      </c>
      <c r="B19" s="35" t="s">
        <v>15</v>
      </c>
      <c r="C19" s="5" t="s">
        <v>34</v>
      </c>
      <c r="D19" s="19" t="s">
        <v>5</v>
      </c>
      <c r="E19" s="43">
        <v>4</v>
      </c>
      <c r="F19" s="20">
        <v>0</v>
      </c>
      <c r="G19" s="27">
        <f t="shared" si="0"/>
        <v>0</v>
      </c>
    </row>
    <row r="20" spans="1:7" ht="25.5" x14ac:dyDescent="0.25">
      <c r="A20" s="24">
        <f t="shared" si="1"/>
        <v>13</v>
      </c>
      <c r="B20" s="35" t="s">
        <v>14</v>
      </c>
      <c r="C20" s="18" t="s">
        <v>57</v>
      </c>
      <c r="D20" s="19" t="s">
        <v>5</v>
      </c>
      <c r="E20" s="43">
        <v>8</v>
      </c>
      <c r="F20" s="20">
        <v>0</v>
      </c>
      <c r="G20" s="27">
        <f t="shared" si="0"/>
        <v>0</v>
      </c>
    </row>
    <row r="21" spans="1:7" x14ac:dyDescent="0.25">
      <c r="A21" s="24">
        <f t="shared" si="1"/>
        <v>14</v>
      </c>
      <c r="B21" s="35" t="s">
        <v>110</v>
      </c>
      <c r="C21" s="18" t="s">
        <v>103</v>
      </c>
      <c r="D21" s="19" t="s">
        <v>6</v>
      </c>
      <c r="E21" s="43">
        <v>780</v>
      </c>
      <c r="F21" s="20">
        <v>0</v>
      </c>
      <c r="G21" s="27">
        <f t="shared" si="0"/>
        <v>0</v>
      </c>
    </row>
    <row r="22" spans="1:7" x14ac:dyDescent="0.25">
      <c r="A22" s="13"/>
      <c r="B22" s="14"/>
      <c r="C22" s="15" t="s">
        <v>38</v>
      </c>
      <c r="D22" s="16"/>
      <c r="E22" s="17"/>
      <c r="F22" s="16"/>
      <c r="G22" s="26"/>
    </row>
    <row r="23" spans="1:7" ht="25.5" x14ac:dyDescent="0.25">
      <c r="A23" s="24">
        <f>A21+1</f>
        <v>15</v>
      </c>
      <c r="B23" s="37" t="s">
        <v>16</v>
      </c>
      <c r="C23" s="18" t="s">
        <v>113</v>
      </c>
      <c r="D23" s="19" t="s">
        <v>4</v>
      </c>
      <c r="E23" s="43">
        <v>167.15</v>
      </c>
      <c r="F23" s="20">
        <v>0</v>
      </c>
      <c r="G23" s="27">
        <f t="shared" ref="G23:G85" si="2">E23*F23</f>
        <v>0</v>
      </c>
    </row>
    <row r="24" spans="1:7" ht="25.5" x14ac:dyDescent="0.25">
      <c r="A24" s="24">
        <f>A23+1</f>
        <v>16</v>
      </c>
      <c r="B24" s="37" t="s">
        <v>16</v>
      </c>
      <c r="C24" s="18" t="s">
        <v>114</v>
      </c>
      <c r="D24" s="19" t="s">
        <v>4</v>
      </c>
      <c r="E24" s="43">
        <v>29</v>
      </c>
      <c r="F24" s="20">
        <v>0</v>
      </c>
      <c r="G24" s="27">
        <f t="shared" si="2"/>
        <v>0</v>
      </c>
    </row>
    <row r="25" spans="1:7" x14ac:dyDescent="0.25">
      <c r="A25" s="24">
        <f>A24+1</f>
        <v>17</v>
      </c>
      <c r="B25" s="37" t="s">
        <v>17</v>
      </c>
      <c r="C25" s="18" t="s">
        <v>112</v>
      </c>
      <c r="D25" s="19" t="s">
        <v>4</v>
      </c>
      <c r="E25" s="43">
        <v>353</v>
      </c>
      <c r="F25" s="20">
        <v>0</v>
      </c>
      <c r="G25" s="27">
        <f t="shared" si="2"/>
        <v>0</v>
      </c>
    </row>
    <row r="26" spans="1:7" x14ac:dyDescent="0.25">
      <c r="A26" s="13"/>
      <c r="B26" s="14"/>
      <c r="C26" s="15" t="s">
        <v>39</v>
      </c>
      <c r="D26" s="16"/>
      <c r="E26" s="17"/>
      <c r="F26" s="16"/>
      <c r="G26" s="26"/>
    </row>
    <row r="27" spans="1:7" ht="25.5" x14ac:dyDescent="0.25">
      <c r="A27" s="24">
        <f>A25+1</f>
        <v>18</v>
      </c>
      <c r="B27" s="38" t="s">
        <v>96</v>
      </c>
      <c r="C27" s="30" t="s">
        <v>115</v>
      </c>
      <c r="D27" s="31" t="s">
        <v>6</v>
      </c>
      <c r="E27" s="43">
        <v>990</v>
      </c>
      <c r="F27" s="34">
        <v>0</v>
      </c>
      <c r="G27" s="27">
        <f t="shared" ref="G27:G37" si="3">E27*F27</f>
        <v>0</v>
      </c>
    </row>
    <row r="28" spans="1:7" ht="25.5" x14ac:dyDescent="0.25">
      <c r="A28" s="24">
        <f>A27+1</f>
        <v>19</v>
      </c>
      <c r="B28" s="38" t="s">
        <v>96</v>
      </c>
      <c r="C28" s="30" t="s">
        <v>116</v>
      </c>
      <c r="D28" s="31" t="s">
        <v>6</v>
      </c>
      <c r="E28" s="43">
        <v>305</v>
      </c>
      <c r="F28" s="34">
        <v>0</v>
      </c>
      <c r="G28" s="27">
        <f t="shared" si="3"/>
        <v>0</v>
      </c>
    </row>
    <row r="29" spans="1:7" ht="38.25" x14ac:dyDescent="0.25">
      <c r="A29" s="24">
        <f>A28+1</f>
        <v>20</v>
      </c>
      <c r="B29" s="38" t="s">
        <v>96</v>
      </c>
      <c r="C29" s="30" t="s">
        <v>117</v>
      </c>
      <c r="D29" s="31" t="s">
        <v>6</v>
      </c>
      <c r="E29" s="43">
        <v>495</v>
      </c>
      <c r="F29" s="34">
        <v>0</v>
      </c>
      <c r="G29" s="27">
        <f t="shared" ref="G29" si="4">E29*F29</f>
        <v>0</v>
      </c>
    </row>
    <row r="30" spans="1:7" ht="25.5" x14ac:dyDescent="0.25">
      <c r="A30" s="24">
        <f>A29+1</f>
        <v>21</v>
      </c>
      <c r="B30" s="38" t="s">
        <v>96</v>
      </c>
      <c r="C30" s="30" t="s">
        <v>118</v>
      </c>
      <c r="D30" s="31" t="s">
        <v>6</v>
      </c>
      <c r="E30" s="43">
        <v>839</v>
      </c>
      <c r="F30" s="34">
        <v>0</v>
      </c>
      <c r="G30" s="27">
        <f t="shared" si="3"/>
        <v>0</v>
      </c>
    </row>
    <row r="31" spans="1:7" ht="39" x14ac:dyDescent="0.25">
      <c r="A31" s="24">
        <f>A30+1</f>
        <v>22</v>
      </c>
      <c r="B31" s="38" t="s">
        <v>30</v>
      </c>
      <c r="C31" s="39" t="s">
        <v>99</v>
      </c>
      <c r="D31" s="19" t="s">
        <v>6</v>
      </c>
      <c r="E31" s="43">
        <v>1639</v>
      </c>
      <c r="F31" s="34">
        <v>0</v>
      </c>
      <c r="G31" s="27">
        <f t="shared" si="3"/>
        <v>0</v>
      </c>
    </row>
    <row r="32" spans="1:7" ht="25.5" x14ac:dyDescent="0.25">
      <c r="A32" s="24">
        <f>A31+1</f>
        <v>23</v>
      </c>
      <c r="B32" s="36" t="s">
        <v>29</v>
      </c>
      <c r="C32" s="18" t="s">
        <v>65</v>
      </c>
      <c r="D32" s="19" t="s">
        <v>6</v>
      </c>
      <c r="E32" s="43">
        <v>947</v>
      </c>
      <c r="F32" s="20">
        <v>0</v>
      </c>
      <c r="G32" s="27">
        <f t="shared" si="3"/>
        <v>0</v>
      </c>
    </row>
    <row r="33" spans="1:7" ht="38.25" x14ac:dyDescent="0.25">
      <c r="A33" s="24">
        <f t="shared" ref="A33:A34" si="5">A32+1</f>
        <v>24</v>
      </c>
      <c r="B33" s="36" t="s">
        <v>30</v>
      </c>
      <c r="C33" s="18" t="s">
        <v>66</v>
      </c>
      <c r="D33" s="19" t="s">
        <v>6</v>
      </c>
      <c r="E33" s="43">
        <v>990</v>
      </c>
      <c r="F33" s="20">
        <v>0</v>
      </c>
      <c r="G33" s="27">
        <f t="shared" si="3"/>
        <v>0</v>
      </c>
    </row>
    <row r="34" spans="1:7" ht="25.5" x14ac:dyDescent="0.25">
      <c r="A34" s="24">
        <f t="shared" si="5"/>
        <v>25</v>
      </c>
      <c r="B34" s="40" t="s">
        <v>29</v>
      </c>
      <c r="C34" s="18" t="s">
        <v>104</v>
      </c>
      <c r="D34" s="19" t="s">
        <v>6</v>
      </c>
      <c r="E34" s="43">
        <v>305</v>
      </c>
      <c r="F34" s="20">
        <v>0</v>
      </c>
      <c r="G34" s="27">
        <f t="shared" si="3"/>
        <v>0</v>
      </c>
    </row>
    <row r="35" spans="1:7" ht="25.5" x14ac:dyDescent="0.25">
      <c r="A35" s="24">
        <f>A34+1</f>
        <v>26</v>
      </c>
      <c r="B35" s="40" t="s">
        <v>29</v>
      </c>
      <c r="C35" s="18" t="s">
        <v>105</v>
      </c>
      <c r="D35" s="19" t="s">
        <v>6</v>
      </c>
      <c r="E35" s="43">
        <v>495</v>
      </c>
      <c r="F35" s="20">
        <v>0</v>
      </c>
      <c r="G35" s="27">
        <f t="shared" si="3"/>
        <v>0</v>
      </c>
    </row>
    <row r="36" spans="1:7" ht="25.5" x14ac:dyDescent="0.25">
      <c r="A36" s="24">
        <f>A35+1</f>
        <v>27</v>
      </c>
      <c r="B36" s="36" t="s">
        <v>50</v>
      </c>
      <c r="C36" s="18" t="s">
        <v>106</v>
      </c>
      <c r="D36" s="19" t="s">
        <v>6</v>
      </c>
      <c r="E36" s="43">
        <v>947</v>
      </c>
      <c r="F36" s="20">
        <v>0</v>
      </c>
      <c r="G36" s="27">
        <f t="shared" si="3"/>
        <v>0</v>
      </c>
    </row>
    <row r="37" spans="1:7" ht="43.5" customHeight="1" x14ac:dyDescent="0.25">
      <c r="A37" s="24">
        <f>A36+1</f>
        <v>28</v>
      </c>
      <c r="B37" s="45" t="s">
        <v>52</v>
      </c>
      <c r="C37" s="41" t="s">
        <v>119</v>
      </c>
      <c r="D37" s="19" t="s">
        <v>32</v>
      </c>
      <c r="E37" s="43">
        <v>224.25</v>
      </c>
      <c r="F37" s="20">
        <v>0</v>
      </c>
      <c r="G37" s="27">
        <f t="shared" si="3"/>
        <v>0</v>
      </c>
    </row>
    <row r="38" spans="1:7" ht="18" customHeight="1" x14ac:dyDescent="0.25">
      <c r="A38" s="13"/>
      <c r="B38" s="14"/>
      <c r="C38" s="15" t="s">
        <v>42</v>
      </c>
      <c r="D38" s="16"/>
      <c r="E38" s="17"/>
      <c r="F38" s="16"/>
      <c r="G38" s="26"/>
    </row>
    <row r="39" spans="1:7" ht="40.5" customHeight="1" x14ac:dyDescent="0.25">
      <c r="A39" s="24">
        <f>A37+1</f>
        <v>29</v>
      </c>
      <c r="B39" s="35" t="s">
        <v>52</v>
      </c>
      <c r="C39" s="18" t="s">
        <v>120</v>
      </c>
      <c r="D39" s="19" t="s">
        <v>6</v>
      </c>
      <c r="E39" s="43">
        <v>2990</v>
      </c>
      <c r="F39" s="20">
        <v>0</v>
      </c>
      <c r="G39" s="27">
        <f t="shared" ref="G39:G41" si="6">E39*F39</f>
        <v>0</v>
      </c>
    </row>
    <row r="40" spans="1:7" ht="42" customHeight="1" x14ac:dyDescent="0.25">
      <c r="A40" s="24">
        <f>A39+1</f>
        <v>30</v>
      </c>
      <c r="B40" s="35" t="s">
        <v>51</v>
      </c>
      <c r="C40" s="18" t="s">
        <v>107</v>
      </c>
      <c r="D40" s="19" t="s">
        <v>6</v>
      </c>
      <c r="E40" s="43">
        <v>2990</v>
      </c>
      <c r="F40" s="20">
        <v>0</v>
      </c>
      <c r="G40" s="27">
        <f t="shared" si="6"/>
        <v>0</v>
      </c>
    </row>
    <row r="41" spans="1:7" ht="37.5" customHeight="1" x14ac:dyDescent="0.25">
      <c r="A41" s="24">
        <f t="shared" ref="A41" si="7">A40+1</f>
        <v>31</v>
      </c>
      <c r="B41" s="35" t="s">
        <v>98</v>
      </c>
      <c r="C41" s="22" t="s">
        <v>121</v>
      </c>
      <c r="D41" s="19" t="s">
        <v>6</v>
      </c>
      <c r="E41" s="43">
        <v>1869</v>
      </c>
      <c r="F41" s="20">
        <v>0</v>
      </c>
      <c r="G41" s="27">
        <f t="shared" si="6"/>
        <v>0</v>
      </c>
    </row>
    <row r="42" spans="1:7" ht="19.5" customHeight="1" x14ac:dyDescent="0.25">
      <c r="A42" s="13"/>
      <c r="B42" s="14"/>
      <c r="C42" s="15" t="s">
        <v>43</v>
      </c>
      <c r="D42" s="16"/>
      <c r="E42" s="17"/>
      <c r="F42" s="16"/>
      <c r="G42" s="26"/>
    </row>
    <row r="43" spans="1:7" ht="19.5" customHeight="1" x14ac:dyDescent="0.25">
      <c r="A43" s="13"/>
      <c r="B43" s="14"/>
      <c r="C43" s="15" t="s">
        <v>73</v>
      </c>
      <c r="D43" s="16"/>
      <c r="E43" s="17"/>
      <c r="F43" s="16"/>
      <c r="G43" s="26"/>
    </row>
    <row r="44" spans="1:7" ht="32.25" customHeight="1" x14ac:dyDescent="0.25">
      <c r="A44" s="24">
        <f>A41+1</f>
        <v>32</v>
      </c>
      <c r="B44" s="35" t="s">
        <v>21</v>
      </c>
      <c r="C44" s="18" t="s">
        <v>71</v>
      </c>
      <c r="D44" s="19" t="s">
        <v>7</v>
      </c>
      <c r="E44" s="43">
        <v>88</v>
      </c>
      <c r="F44" s="20">
        <v>0</v>
      </c>
      <c r="G44" s="27">
        <f t="shared" si="2"/>
        <v>0</v>
      </c>
    </row>
    <row r="45" spans="1:7" ht="32.25" customHeight="1" x14ac:dyDescent="0.25">
      <c r="A45" s="24">
        <f>A44+1</f>
        <v>33</v>
      </c>
      <c r="B45" s="35" t="s">
        <v>21</v>
      </c>
      <c r="C45" s="18" t="s">
        <v>72</v>
      </c>
      <c r="D45" s="19" t="s">
        <v>7</v>
      </c>
      <c r="E45" s="43">
        <v>338</v>
      </c>
      <c r="F45" s="20">
        <v>0</v>
      </c>
      <c r="G45" s="27">
        <f t="shared" si="2"/>
        <v>0</v>
      </c>
    </row>
    <row r="46" spans="1:7" ht="25.5" x14ac:dyDescent="0.25">
      <c r="A46" s="24">
        <f>A45+1</f>
        <v>34</v>
      </c>
      <c r="B46" s="35" t="s">
        <v>97</v>
      </c>
      <c r="C46" s="18" t="s">
        <v>48</v>
      </c>
      <c r="D46" s="19" t="s">
        <v>6</v>
      </c>
      <c r="E46" s="43">
        <v>289</v>
      </c>
      <c r="F46" s="20">
        <v>0</v>
      </c>
      <c r="G46" s="27">
        <f>E46*F46</f>
        <v>0</v>
      </c>
    </row>
    <row r="47" spans="1:7" x14ac:dyDescent="0.25">
      <c r="A47" s="13"/>
      <c r="B47" s="14"/>
      <c r="C47" s="15" t="s">
        <v>74</v>
      </c>
      <c r="D47" s="16"/>
      <c r="E47" s="17"/>
      <c r="F47" s="16"/>
      <c r="G47" s="26"/>
    </row>
    <row r="48" spans="1:7" ht="25.5" x14ac:dyDescent="0.25">
      <c r="A48" s="24">
        <f>A46+1</f>
        <v>35</v>
      </c>
      <c r="B48" s="37" t="s">
        <v>16</v>
      </c>
      <c r="C48" s="18" t="s">
        <v>75</v>
      </c>
      <c r="D48" s="19" t="s">
        <v>4</v>
      </c>
      <c r="E48" s="43">
        <v>430</v>
      </c>
      <c r="F48" s="20">
        <v>0</v>
      </c>
      <c r="G48" s="27">
        <f t="shared" ref="G48:G49" si="8">E48*F48</f>
        <v>0</v>
      </c>
    </row>
    <row r="49" spans="1:7" ht="26.25" x14ac:dyDescent="0.25">
      <c r="A49" s="24">
        <f t="shared" ref="A49:A59" si="9">A48+1</f>
        <v>36</v>
      </c>
      <c r="B49" s="35" t="s">
        <v>20</v>
      </c>
      <c r="C49" s="21" t="s">
        <v>122</v>
      </c>
      <c r="D49" s="7" t="s">
        <v>4</v>
      </c>
      <c r="E49" s="43">
        <v>29</v>
      </c>
      <c r="F49" s="20">
        <v>0</v>
      </c>
      <c r="G49" s="27">
        <f t="shared" si="8"/>
        <v>0</v>
      </c>
    </row>
    <row r="50" spans="1:7" x14ac:dyDescent="0.25">
      <c r="A50" s="24">
        <f t="shared" si="9"/>
        <v>37</v>
      </c>
      <c r="B50" s="37" t="s">
        <v>53</v>
      </c>
      <c r="C50" s="18" t="s">
        <v>76</v>
      </c>
      <c r="D50" s="19" t="s">
        <v>7</v>
      </c>
      <c r="E50" s="43">
        <v>290</v>
      </c>
      <c r="F50" s="20">
        <v>0</v>
      </c>
      <c r="G50" s="27">
        <f t="shared" ref="G50:G59" si="10">E50*F50</f>
        <v>0</v>
      </c>
    </row>
    <row r="51" spans="1:7" x14ac:dyDescent="0.25">
      <c r="A51" s="24">
        <f t="shared" si="9"/>
        <v>38</v>
      </c>
      <c r="B51" s="37" t="s">
        <v>53</v>
      </c>
      <c r="C51" s="18" t="s">
        <v>78</v>
      </c>
      <c r="D51" s="19" t="s">
        <v>6</v>
      </c>
      <c r="E51" s="43">
        <v>550</v>
      </c>
      <c r="F51" s="20">
        <v>0</v>
      </c>
      <c r="G51" s="27">
        <f>E51*F51</f>
        <v>0</v>
      </c>
    </row>
    <row r="52" spans="1:7" ht="25.5" x14ac:dyDescent="0.25">
      <c r="A52" s="24">
        <f t="shared" si="9"/>
        <v>39</v>
      </c>
      <c r="B52" s="37" t="s">
        <v>53</v>
      </c>
      <c r="C52" s="18" t="s">
        <v>108</v>
      </c>
      <c r="D52" s="19" t="s">
        <v>4</v>
      </c>
      <c r="E52" s="43">
        <v>58</v>
      </c>
      <c r="F52" s="20">
        <v>0</v>
      </c>
      <c r="G52" s="27">
        <f>E52*F52</f>
        <v>0</v>
      </c>
    </row>
    <row r="53" spans="1:7" ht="25.5" x14ac:dyDescent="0.25">
      <c r="A53" s="24">
        <f t="shared" si="9"/>
        <v>40</v>
      </c>
      <c r="B53" s="35" t="s">
        <v>20</v>
      </c>
      <c r="C53" s="18" t="s">
        <v>82</v>
      </c>
      <c r="D53" s="19" t="s">
        <v>7</v>
      </c>
      <c r="E53" s="43">
        <v>68.5</v>
      </c>
      <c r="F53" s="20">
        <v>0</v>
      </c>
      <c r="G53" s="27">
        <f>E53*F53</f>
        <v>0</v>
      </c>
    </row>
    <row r="54" spans="1:7" x14ac:dyDescent="0.25">
      <c r="A54" s="24">
        <f t="shared" si="9"/>
        <v>41</v>
      </c>
      <c r="B54" s="37" t="s">
        <v>17</v>
      </c>
      <c r="C54" s="18" t="s">
        <v>77</v>
      </c>
      <c r="D54" s="19" t="s">
        <v>4</v>
      </c>
      <c r="E54" s="43">
        <v>202</v>
      </c>
      <c r="F54" s="20">
        <v>0</v>
      </c>
      <c r="G54" s="27">
        <f t="shared" si="10"/>
        <v>0</v>
      </c>
    </row>
    <row r="55" spans="1:7" ht="25.5" x14ac:dyDescent="0.25">
      <c r="A55" s="24">
        <f t="shared" si="9"/>
        <v>42</v>
      </c>
      <c r="B55" s="35" t="s">
        <v>20</v>
      </c>
      <c r="C55" s="18" t="s">
        <v>79</v>
      </c>
      <c r="D55" s="19" t="s">
        <v>8</v>
      </c>
      <c r="E55" s="43">
        <v>3</v>
      </c>
      <c r="F55" s="20">
        <v>0</v>
      </c>
      <c r="G55" s="27">
        <f t="shared" si="10"/>
        <v>0</v>
      </c>
    </row>
    <row r="56" spans="1:7" ht="25.5" x14ac:dyDescent="0.25">
      <c r="A56" s="24">
        <f t="shared" si="9"/>
        <v>43</v>
      </c>
      <c r="B56" s="35" t="s">
        <v>20</v>
      </c>
      <c r="C56" s="18" t="s">
        <v>80</v>
      </c>
      <c r="D56" s="19" t="s">
        <v>8</v>
      </c>
      <c r="E56" s="43">
        <v>1</v>
      </c>
      <c r="F56" s="20">
        <v>0</v>
      </c>
      <c r="G56" s="27">
        <f t="shared" si="10"/>
        <v>0</v>
      </c>
    </row>
    <row r="57" spans="1:7" ht="25.5" x14ac:dyDescent="0.25">
      <c r="A57" s="24">
        <f t="shared" si="9"/>
        <v>44</v>
      </c>
      <c r="B57" s="35" t="s">
        <v>15</v>
      </c>
      <c r="C57" s="18" t="s">
        <v>81</v>
      </c>
      <c r="D57" s="19" t="s">
        <v>7</v>
      </c>
      <c r="E57" s="43">
        <v>183</v>
      </c>
      <c r="F57" s="20">
        <v>0</v>
      </c>
      <c r="G57" s="27">
        <f t="shared" si="10"/>
        <v>0</v>
      </c>
    </row>
    <row r="58" spans="1:7" ht="25.5" x14ac:dyDescent="0.25">
      <c r="A58" s="24">
        <f t="shared" si="9"/>
        <v>45</v>
      </c>
      <c r="B58" s="35" t="s">
        <v>20</v>
      </c>
      <c r="C58" s="18" t="s">
        <v>46</v>
      </c>
      <c r="D58" s="19" t="s">
        <v>8</v>
      </c>
      <c r="E58" s="43">
        <v>11</v>
      </c>
      <c r="F58" s="20">
        <v>0</v>
      </c>
      <c r="G58" s="27">
        <f t="shared" si="10"/>
        <v>0</v>
      </c>
    </row>
    <row r="59" spans="1:7" x14ac:dyDescent="0.25">
      <c r="A59" s="24">
        <f t="shared" si="9"/>
        <v>46</v>
      </c>
      <c r="B59" s="35" t="s">
        <v>25</v>
      </c>
      <c r="C59" s="18" t="s">
        <v>123</v>
      </c>
      <c r="D59" s="19" t="s">
        <v>6</v>
      </c>
      <c r="E59" s="43">
        <v>108</v>
      </c>
      <c r="F59" s="20">
        <v>0</v>
      </c>
      <c r="G59" s="27">
        <f t="shared" si="10"/>
        <v>0</v>
      </c>
    </row>
    <row r="60" spans="1:7" x14ac:dyDescent="0.25">
      <c r="A60" s="13"/>
      <c r="B60" s="14"/>
      <c r="C60" s="15" t="s">
        <v>83</v>
      </c>
      <c r="D60" s="16"/>
      <c r="E60" s="17"/>
      <c r="F60" s="16"/>
      <c r="G60" s="26"/>
    </row>
    <row r="61" spans="1:7" ht="25.5" x14ac:dyDescent="0.25">
      <c r="A61" s="24">
        <f>A59+1</f>
        <v>47</v>
      </c>
      <c r="B61" s="37" t="s">
        <v>16</v>
      </c>
      <c r="C61" s="18" t="s">
        <v>75</v>
      </c>
      <c r="D61" s="19" t="s">
        <v>4</v>
      </c>
      <c r="E61" s="43">
        <v>63</v>
      </c>
      <c r="F61" s="20">
        <v>0</v>
      </c>
      <c r="G61" s="27">
        <f t="shared" ref="G61" si="11">E61*F61</f>
        <v>0</v>
      </c>
    </row>
    <row r="62" spans="1:7" ht="25.5" x14ac:dyDescent="0.25">
      <c r="A62" s="24">
        <f>A61+1</f>
        <v>48</v>
      </c>
      <c r="B62" s="35" t="s">
        <v>53</v>
      </c>
      <c r="C62" s="18" t="s">
        <v>100</v>
      </c>
      <c r="D62" s="19" t="s">
        <v>7</v>
      </c>
      <c r="E62" s="43">
        <v>42.6</v>
      </c>
      <c r="F62" s="20">
        <v>0</v>
      </c>
      <c r="G62" s="27">
        <f t="shared" si="2"/>
        <v>0</v>
      </c>
    </row>
    <row r="63" spans="1:7" ht="25.5" x14ac:dyDescent="0.25">
      <c r="A63" s="24">
        <f>A62+1</f>
        <v>49</v>
      </c>
      <c r="B63" s="35" t="s">
        <v>53</v>
      </c>
      <c r="C63" s="18" t="s">
        <v>18</v>
      </c>
      <c r="D63" s="19" t="s">
        <v>8</v>
      </c>
      <c r="E63" s="43">
        <v>12</v>
      </c>
      <c r="F63" s="20">
        <v>0</v>
      </c>
      <c r="G63" s="27">
        <f t="shared" si="2"/>
        <v>0</v>
      </c>
    </row>
    <row r="64" spans="1:7" x14ac:dyDescent="0.25">
      <c r="A64" s="24">
        <f>A63+1</f>
        <v>50</v>
      </c>
      <c r="B64" s="37" t="s">
        <v>17</v>
      </c>
      <c r="C64" s="18" t="s">
        <v>77</v>
      </c>
      <c r="D64" s="19" t="s">
        <v>4</v>
      </c>
      <c r="E64" s="43">
        <v>53.4</v>
      </c>
      <c r="F64" s="20">
        <v>0</v>
      </c>
      <c r="G64" s="27">
        <f t="shared" si="2"/>
        <v>0</v>
      </c>
    </row>
    <row r="65" spans="1:7" ht="24.75" customHeight="1" x14ac:dyDescent="0.25">
      <c r="A65" s="13"/>
      <c r="B65" s="14"/>
      <c r="C65" s="15" t="s">
        <v>44</v>
      </c>
      <c r="D65" s="16"/>
      <c r="E65" s="17"/>
      <c r="F65" s="16"/>
      <c r="G65" s="26"/>
    </row>
    <row r="66" spans="1:7" ht="36.75" customHeight="1" x14ac:dyDescent="0.25">
      <c r="A66" s="24">
        <f>A64+1</f>
        <v>51</v>
      </c>
      <c r="B66" s="35" t="s">
        <v>22</v>
      </c>
      <c r="C66" s="18" t="s">
        <v>101</v>
      </c>
      <c r="D66" s="19" t="s">
        <v>6</v>
      </c>
      <c r="E66" s="43">
        <v>760</v>
      </c>
      <c r="F66" s="20">
        <v>0</v>
      </c>
      <c r="G66" s="27">
        <f t="shared" ref="G66:G71" si="12">E66*F66</f>
        <v>0</v>
      </c>
    </row>
    <row r="67" spans="1:7" ht="25.5" x14ac:dyDescent="0.25">
      <c r="A67" s="24">
        <f>A66+1</f>
        <v>52</v>
      </c>
      <c r="B67" s="35" t="s">
        <v>22</v>
      </c>
      <c r="C67" s="18" t="s">
        <v>68</v>
      </c>
      <c r="D67" s="19" t="s">
        <v>6</v>
      </c>
      <c r="E67" s="43">
        <v>839</v>
      </c>
      <c r="F67" s="20">
        <v>0</v>
      </c>
      <c r="G67" s="27">
        <f t="shared" si="12"/>
        <v>0</v>
      </c>
    </row>
    <row r="68" spans="1:7" ht="31.5" customHeight="1" x14ac:dyDescent="0.25">
      <c r="A68" s="24">
        <f>A67+1</f>
        <v>53</v>
      </c>
      <c r="B68" s="35" t="s">
        <v>23</v>
      </c>
      <c r="C68" s="18" t="s">
        <v>124</v>
      </c>
      <c r="D68" s="19" t="s">
        <v>7</v>
      </c>
      <c r="E68" s="43">
        <v>361</v>
      </c>
      <c r="F68" s="20">
        <v>0</v>
      </c>
      <c r="G68" s="27">
        <f t="shared" si="12"/>
        <v>0</v>
      </c>
    </row>
    <row r="69" spans="1:7" ht="30.75" customHeight="1" x14ac:dyDescent="0.25">
      <c r="A69" s="24">
        <f>A68+1</f>
        <v>54</v>
      </c>
      <c r="B69" s="35" t="s">
        <v>23</v>
      </c>
      <c r="C69" s="18" t="s">
        <v>19</v>
      </c>
      <c r="D69" s="19" t="s">
        <v>7</v>
      </c>
      <c r="E69" s="43">
        <v>391</v>
      </c>
      <c r="F69" s="20">
        <v>0</v>
      </c>
      <c r="G69" s="27">
        <f t="shared" si="12"/>
        <v>0</v>
      </c>
    </row>
    <row r="70" spans="1:7" ht="30.75" customHeight="1" x14ac:dyDescent="0.25">
      <c r="A70" s="24">
        <f>A69+1</f>
        <v>55</v>
      </c>
      <c r="B70" s="35" t="s">
        <v>24</v>
      </c>
      <c r="C70" s="18" t="s">
        <v>47</v>
      </c>
      <c r="D70" s="19" t="s">
        <v>7</v>
      </c>
      <c r="E70" s="43">
        <v>784</v>
      </c>
      <c r="F70" s="20">
        <v>0</v>
      </c>
      <c r="G70" s="27">
        <f t="shared" si="12"/>
        <v>0</v>
      </c>
    </row>
    <row r="71" spans="1:7" ht="25.5" x14ac:dyDescent="0.25">
      <c r="A71" s="24">
        <f>A70+1</f>
        <v>56</v>
      </c>
      <c r="B71" s="35" t="s">
        <v>22</v>
      </c>
      <c r="C71" s="18" t="s">
        <v>102</v>
      </c>
      <c r="D71" s="19" t="s">
        <v>6</v>
      </c>
      <c r="E71" s="43">
        <v>40</v>
      </c>
      <c r="F71" s="20">
        <v>0</v>
      </c>
      <c r="G71" s="27">
        <f t="shared" si="12"/>
        <v>0</v>
      </c>
    </row>
    <row r="72" spans="1:7" x14ac:dyDescent="0.25">
      <c r="A72" s="13"/>
      <c r="B72" s="14"/>
      <c r="C72" s="15" t="s">
        <v>85</v>
      </c>
      <c r="D72" s="16"/>
      <c r="E72" s="17"/>
      <c r="F72" s="16"/>
      <c r="G72" s="26"/>
    </row>
    <row r="73" spans="1:7" ht="26.25" x14ac:dyDescent="0.25">
      <c r="A73" s="24">
        <f>A71+1</f>
        <v>57</v>
      </c>
      <c r="B73" s="32" t="s">
        <v>87</v>
      </c>
      <c r="C73" s="30" t="s">
        <v>86</v>
      </c>
      <c r="D73" s="19" t="s">
        <v>7</v>
      </c>
      <c r="E73" s="43">
        <v>86.7</v>
      </c>
      <c r="F73" s="34">
        <v>0</v>
      </c>
      <c r="G73" s="27">
        <f t="shared" si="2"/>
        <v>0</v>
      </c>
    </row>
    <row r="74" spans="1:7" ht="26.25" x14ac:dyDescent="0.25">
      <c r="A74" s="24">
        <f t="shared" ref="A74:A85" si="13">A73+1</f>
        <v>58</v>
      </c>
      <c r="B74" s="32" t="s">
        <v>89</v>
      </c>
      <c r="C74" s="33" t="s">
        <v>88</v>
      </c>
      <c r="D74" s="31" t="s">
        <v>7</v>
      </c>
      <c r="E74" s="43">
        <v>86.7</v>
      </c>
      <c r="F74" s="34">
        <v>0</v>
      </c>
      <c r="G74" s="27">
        <f t="shared" si="2"/>
        <v>0</v>
      </c>
    </row>
    <row r="75" spans="1:7" ht="26.25" x14ac:dyDescent="0.25">
      <c r="A75" s="24">
        <f t="shared" si="13"/>
        <v>59</v>
      </c>
      <c r="B75" s="32" t="s">
        <v>91</v>
      </c>
      <c r="C75" s="30" t="s">
        <v>90</v>
      </c>
      <c r="D75" s="19" t="s">
        <v>7</v>
      </c>
      <c r="E75" s="43">
        <v>86.7</v>
      </c>
      <c r="F75" s="20">
        <v>0</v>
      </c>
      <c r="G75" s="27">
        <f t="shared" si="2"/>
        <v>0</v>
      </c>
    </row>
    <row r="76" spans="1:7" ht="25.5" x14ac:dyDescent="0.25">
      <c r="A76" s="24">
        <f t="shared" si="13"/>
        <v>60</v>
      </c>
      <c r="B76" s="35" t="s">
        <v>15</v>
      </c>
      <c r="C76" s="18" t="s">
        <v>81</v>
      </c>
      <c r="D76" s="19" t="s">
        <v>7</v>
      </c>
      <c r="E76" s="43">
        <v>74.599999999999994</v>
      </c>
      <c r="F76" s="20">
        <v>0</v>
      </c>
      <c r="G76" s="27">
        <f t="shared" si="2"/>
        <v>0</v>
      </c>
    </row>
    <row r="77" spans="1:7" ht="38.25" x14ac:dyDescent="0.25">
      <c r="A77" s="24">
        <f t="shared" si="13"/>
        <v>61</v>
      </c>
      <c r="B77" s="36" t="s">
        <v>30</v>
      </c>
      <c r="C77" s="18" t="s">
        <v>92</v>
      </c>
      <c r="D77" s="19" t="s">
        <v>6</v>
      </c>
      <c r="E77" s="43">
        <v>22.4</v>
      </c>
      <c r="F77" s="20">
        <v>0</v>
      </c>
      <c r="G77" s="27">
        <f t="shared" si="2"/>
        <v>0</v>
      </c>
    </row>
    <row r="78" spans="1:7" ht="25.5" x14ac:dyDescent="0.25">
      <c r="A78" s="24">
        <f t="shared" si="13"/>
        <v>62</v>
      </c>
      <c r="B78" s="36" t="s">
        <v>29</v>
      </c>
      <c r="C78" s="18" t="s">
        <v>93</v>
      </c>
      <c r="D78" s="19" t="s">
        <v>6</v>
      </c>
      <c r="E78" s="43">
        <v>22.4</v>
      </c>
      <c r="F78" s="20">
        <v>0</v>
      </c>
      <c r="G78" s="27">
        <f t="shared" si="2"/>
        <v>0</v>
      </c>
    </row>
    <row r="79" spans="1:7" ht="25.5" x14ac:dyDescent="0.25">
      <c r="A79" s="24">
        <f t="shared" si="13"/>
        <v>63</v>
      </c>
      <c r="B79" s="36" t="s">
        <v>50</v>
      </c>
      <c r="C79" s="22" t="s">
        <v>126</v>
      </c>
      <c r="D79" s="19" t="s">
        <v>6</v>
      </c>
      <c r="E79" s="43">
        <v>22.4</v>
      </c>
      <c r="F79" s="20">
        <v>0</v>
      </c>
      <c r="G79" s="27">
        <f t="shared" si="2"/>
        <v>0</v>
      </c>
    </row>
    <row r="80" spans="1:7" ht="38.25" x14ac:dyDescent="0.25">
      <c r="A80" s="24">
        <f t="shared" si="13"/>
        <v>64</v>
      </c>
      <c r="B80" s="35" t="s">
        <v>52</v>
      </c>
      <c r="C80" s="18" t="s">
        <v>67</v>
      </c>
      <c r="D80" s="19" t="s">
        <v>6</v>
      </c>
      <c r="E80" s="43">
        <v>22.4</v>
      </c>
      <c r="F80" s="20">
        <v>0</v>
      </c>
      <c r="G80" s="27">
        <f t="shared" si="2"/>
        <v>0</v>
      </c>
    </row>
    <row r="81" spans="1:7" ht="38.25" x14ac:dyDescent="0.25">
      <c r="A81" s="24">
        <f t="shared" si="13"/>
        <v>65</v>
      </c>
      <c r="B81" s="35" t="s">
        <v>51</v>
      </c>
      <c r="C81" s="18" t="s">
        <v>31</v>
      </c>
      <c r="D81" s="19" t="s">
        <v>6</v>
      </c>
      <c r="E81" s="43">
        <v>22.4</v>
      </c>
      <c r="F81" s="20">
        <v>0</v>
      </c>
      <c r="G81" s="27">
        <f t="shared" si="2"/>
        <v>0</v>
      </c>
    </row>
    <row r="82" spans="1:7" ht="38.25" x14ac:dyDescent="0.25">
      <c r="A82" s="24">
        <f t="shared" si="13"/>
        <v>66</v>
      </c>
      <c r="B82" s="22" t="s">
        <v>54</v>
      </c>
      <c r="C82" s="18" t="s">
        <v>35</v>
      </c>
      <c r="D82" s="19" t="s">
        <v>5</v>
      </c>
      <c r="E82" s="43">
        <v>3</v>
      </c>
      <c r="F82" s="20">
        <v>0</v>
      </c>
      <c r="G82" s="27">
        <f t="shared" si="2"/>
        <v>0</v>
      </c>
    </row>
    <row r="83" spans="1:7" ht="38.25" x14ac:dyDescent="0.25">
      <c r="A83" s="24">
        <f t="shared" si="13"/>
        <v>67</v>
      </c>
      <c r="B83" s="22" t="s">
        <v>55</v>
      </c>
      <c r="C83" s="18" t="s">
        <v>36</v>
      </c>
      <c r="D83" s="19" t="s">
        <v>5</v>
      </c>
      <c r="E83" s="43">
        <v>10</v>
      </c>
      <c r="F83" s="20">
        <v>0</v>
      </c>
      <c r="G83" s="27">
        <f t="shared" si="2"/>
        <v>0</v>
      </c>
    </row>
    <row r="84" spans="1:7" ht="36.75" customHeight="1" x14ac:dyDescent="0.25">
      <c r="A84" s="24">
        <f t="shared" si="13"/>
        <v>68</v>
      </c>
      <c r="B84" s="22" t="s">
        <v>56</v>
      </c>
      <c r="C84" s="18" t="s">
        <v>94</v>
      </c>
      <c r="D84" s="19" t="s">
        <v>8</v>
      </c>
      <c r="E84" s="43">
        <v>9</v>
      </c>
      <c r="F84" s="20">
        <v>0</v>
      </c>
      <c r="G84" s="27">
        <f t="shared" si="2"/>
        <v>0</v>
      </c>
    </row>
    <row r="85" spans="1:7" ht="36.75" customHeight="1" x14ac:dyDescent="0.25">
      <c r="A85" s="24">
        <f t="shared" si="13"/>
        <v>69</v>
      </c>
      <c r="B85" s="21" t="s">
        <v>125</v>
      </c>
      <c r="C85" s="18" t="s">
        <v>134</v>
      </c>
      <c r="D85" s="7" t="s">
        <v>6</v>
      </c>
      <c r="E85" s="43">
        <v>500</v>
      </c>
      <c r="F85" s="20">
        <v>0</v>
      </c>
      <c r="G85" s="27">
        <f t="shared" si="2"/>
        <v>0</v>
      </c>
    </row>
    <row r="86" spans="1:7" x14ac:dyDescent="0.25">
      <c r="A86" s="13"/>
      <c r="B86" s="14"/>
      <c r="C86" s="15" t="s">
        <v>84</v>
      </c>
      <c r="D86" s="16"/>
      <c r="E86" s="17"/>
      <c r="F86" s="16"/>
      <c r="G86" s="26"/>
    </row>
    <row r="87" spans="1:7" x14ac:dyDescent="0.25">
      <c r="A87" s="24">
        <f>A85+1</f>
        <v>70</v>
      </c>
      <c r="B87" s="42" t="s">
        <v>27</v>
      </c>
      <c r="C87" s="18" t="s">
        <v>49</v>
      </c>
      <c r="D87" s="19" t="s">
        <v>8</v>
      </c>
      <c r="E87" s="44">
        <v>6</v>
      </c>
      <c r="F87" s="20">
        <v>0</v>
      </c>
      <c r="G87" s="27">
        <f t="shared" ref="G87:G91" si="14">E87*F87</f>
        <v>0</v>
      </c>
    </row>
    <row r="88" spans="1:7" ht="25.5" x14ac:dyDescent="0.25">
      <c r="A88" s="24">
        <f>A87+1</f>
        <v>71</v>
      </c>
      <c r="B88" s="42" t="s">
        <v>27</v>
      </c>
      <c r="C88" s="18" t="s">
        <v>70</v>
      </c>
      <c r="D88" s="19" t="s">
        <v>8</v>
      </c>
      <c r="E88" s="44">
        <v>6</v>
      </c>
      <c r="F88" s="20">
        <v>0</v>
      </c>
      <c r="G88" s="27">
        <f t="shared" si="14"/>
        <v>0</v>
      </c>
    </row>
    <row r="89" spans="1:7" ht="38.25" x14ac:dyDescent="0.25">
      <c r="A89" s="24">
        <f>A88+1</f>
        <v>72</v>
      </c>
      <c r="B89" s="35" t="s">
        <v>26</v>
      </c>
      <c r="C89" s="18" t="s">
        <v>69</v>
      </c>
      <c r="D89" s="19" t="s">
        <v>6</v>
      </c>
      <c r="E89" s="44">
        <v>95</v>
      </c>
      <c r="F89" s="20">
        <v>0</v>
      </c>
      <c r="G89" s="27">
        <f t="shared" si="14"/>
        <v>0</v>
      </c>
    </row>
    <row r="90" spans="1:7" x14ac:dyDescent="0.25">
      <c r="A90" s="24">
        <f>A89+1</f>
        <v>73</v>
      </c>
      <c r="B90" s="35" t="s">
        <v>27</v>
      </c>
      <c r="C90" s="18" t="s">
        <v>109</v>
      </c>
      <c r="D90" s="19" t="s">
        <v>8</v>
      </c>
      <c r="E90" s="44">
        <v>1</v>
      </c>
      <c r="F90" s="20">
        <v>0</v>
      </c>
      <c r="G90" s="27">
        <f t="shared" si="14"/>
        <v>0</v>
      </c>
    </row>
    <row r="91" spans="1:7" ht="26.25" thickBot="1" x14ac:dyDescent="0.3">
      <c r="A91" s="24">
        <f>A90+1</f>
        <v>74</v>
      </c>
      <c r="B91" s="35" t="s">
        <v>27</v>
      </c>
      <c r="C91" s="47" t="s">
        <v>95</v>
      </c>
      <c r="D91" s="48" t="s">
        <v>8</v>
      </c>
      <c r="E91" s="49">
        <v>1</v>
      </c>
      <c r="F91" s="50">
        <v>0</v>
      </c>
      <c r="G91" s="51">
        <f t="shared" si="14"/>
        <v>0</v>
      </c>
    </row>
    <row r="92" spans="1:7" ht="15.75" thickBot="1" x14ac:dyDescent="0.3">
      <c r="A92" s="23"/>
      <c r="B92" s="46"/>
      <c r="C92" s="52" t="s">
        <v>40</v>
      </c>
      <c r="D92" s="53"/>
      <c r="E92" s="54"/>
      <c r="F92" s="55"/>
      <c r="G92" s="57">
        <f>SUM(G8:G91)</f>
        <v>0</v>
      </c>
    </row>
    <row r="93" spans="1:7" ht="15.75" thickBot="1" x14ac:dyDescent="0.3">
      <c r="A93" s="23"/>
      <c r="B93" s="46"/>
      <c r="C93" s="52" t="s">
        <v>28</v>
      </c>
      <c r="D93" s="53"/>
      <c r="E93" s="54"/>
      <c r="F93" s="55"/>
      <c r="G93" s="57">
        <f>G92*0.23</f>
        <v>0</v>
      </c>
    </row>
    <row r="94" spans="1:7" ht="15.75" thickBot="1" x14ac:dyDescent="0.3">
      <c r="A94" s="23"/>
      <c r="B94" s="56"/>
      <c r="C94" s="52" t="s">
        <v>41</v>
      </c>
      <c r="D94" s="53"/>
      <c r="E94" s="54"/>
      <c r="F94" s="55"/>
      <c r="G94" s="57">
        <f>G92+G93</f>
        <v>0</v>
      </c>
    </row>
    <row r="97" spans="5:5" x14ac:dyDescent="0.25">
      <c r="E97" s="3" t="s">
        <v>132</v>
      </c>
    </row>
    <row r="98" spans="5:5" x14ac:dyDescent="0.25">
      <c r="E98" s="3" t="s">
        <v>133</v>
      </c>
    </row>
  </sheetData>
  <mergeCells count="1">
    <mergeCell ref="F1:G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G560</dc:creator>
  <cp:lastModifiedBy>annas</cp:lastModifiedBy>
  <cp:lastPrinted>2019-03-20T10:20:45Z</cp:lastPrinted>
  <dcterms:created xsi:type="dcterms:W3CDTF">2017-11-08T10:26:54Z</dcterms:created>
  <dcterms:modified xsi:type="dcterms:W3CDTF">2019-03-21T10:22:30Z</dcterms:modified>
</cp:coreProperties>
</file>