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__Przetargi 2018\Zad. 24 Rozbudowa drogi powiatowej  nr 3539W Radom - Gębarzów - Polany (I Etap)\"/>
    </mc:Choice>
  </mc:AlternateContent>
  <bookViews>
    <workbookView xWindow="0" yWindow="0" windowWidth="15348" windowHeight="4476"/>
  </bookViews>
  <sheets>
    <sheet name="Arkusz1" sheetId="1" r:id="rId1"/>
  </sheets>
  <definedNames>
    <definedName name="_xlnm.Print_Area" localSheetId="0">Arkusz1!$A$1:$G$54</definedName>
    <definedName name="_xlnm.Print_Titles" localSheetId="0">Arkusz1!$5:$6</definedName>
  </definedNames>
  <calcPr calcId="152511" fullPrecision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36" i="1" l="1"/>
  <c r="G30" i="1" l="1"/>
  <c r="G19" i="1"/>
  <c r="G13" i="1"/>
  <c r="G12" i="1"/>
  <c r="G11" i="1"/>
  <c r="G10" i="1"/>
  <c r="G44" i="1" l="1"/>
  <c r="G43" i="1"/>
  <c r="G42" i="1"/>
  <c r="G41" i="1"/>
  <c r="G40" i="1"/>
  <c r="G39" i="1"/>
  <c r="G38" i="1"/>
  <c r="G37" i="1"/>
  <c r="G35" i="1"/>
  <c r="G34" i="1"/>
  <c r="G33" i="1"/>
  <c r="G32" i="1"/>
  <c r="G31" i="1"/>
  <c r="G29" i="1"/>
  <c r="G28" i="1"/>
  <c r="G27" i="1"/>
  <c r="G26" i="1"/>
  <c r="G25" i="1"/>
  <c r="G24" i="1"/>
  <c r="G23" i="1"/>
  <c r="G14" i="1"/>
  <c r="G8" i="1"/>
  <c r="G9" i="1" l="1"/>
  <c r="G15" i="1"/>
  <c r="G18" i="1"/>
  <c r="G20" i="1"/>
  <c r="G21" i="1"/>
  <c r="G22" i="1"/>
  <c r="G45" i="1"/>
  <c r="G7" i="1"/>
  <c r="G46" i="1" l="1"/>
  <c r="G47" i="1" s="1"/>
  <c r="G48" i="1" s="1"/>
</calcChain>
</file>

<file path=xl/sharedStrings.xml><?xml version="1.0" encoding="utf-8"?>
<sst xmlns="http://schemas.openxmlformats.org/spreadsheetml/2006/main" count="170" uniqueCount="120">
  <si>
    <t>Lp.</t>
  </si>
  <si>
    <t>Opis</t>
  </si>
  <si>
    <t>Koszt jedn.</t>
  </si>
  <si>
    <t>km</t>
  </si>
  <si>
    <t>m3</t>
  </si>
  <si>
    <t>szt.</t>
  </si>
  <si>
    <t>m2</t>
  </si>
  <si>
    <t>m</t>
  </si>
  <si>
    <t>szt</t>
  </si>
  <si>
    <t>Podstawa wyceny</t>
  </si>
  <si>
    <t>Jedn. miary</t>
  </si>
  <si>
    <t>Iłość</t>
  </si>
  <si>
    <t>Wartość zł       (5x6)</t>
  </si>
  <si>
    <t>D.01.01.01</t>
  </si>
  <si>
    <t>D.01.02.01</t>
  </si>
  <si>
    <t>D.01.02.04</t>
  </si>
  <si>
    <t>2</t>
  </si>
  <si>
    <t>D.02.01.01</t>
  </si>
  <si>
    <t>Formowanie  i  zagęszczenie  nasypów</t>
  </si>
  <si>
    <t>D.02.03.01</t>
  </si>
  <si>
    <t>3</t>
  </si>
  <si>
    <t xml:space="preserve">Przepusty rurowe pod zjazdami - ścianki czołowe dla rur o śr. 40 cm </t>
  </si>
  <si>
    <t>Obrzeża betonowe o wym. 30x8 cm na podsypce cem.piaskowej z wyp.spoin zaprawą cem.  Wraz z wykonaniem ławy  betonowej</t>
  </si>
  <si>
    <t>Krawężniki betonowe wystające o wym. 20x30 cm na podsypce cem.piaskowej wraz z  wykonaniem  ławy betonowej z  oporem</t>
  </si>
  <si>
    <t xml:space="preserve">Nawierzchnia z tłucznia kamiennego 0/31,5- pobocza - grub.po zagęszcz.10 cm </t>
  </si>
  <si>
    <t>4</t>
  </si>
  <si>
    <t>D.05.03.26</t>
  </si>
  <si>
    <t>D.05.03.05</t>
  </si>
  <si>
    <t>5</t>
  </si>
  <si>
    <t>D.03.02.01</t>
  </si>
  <si>
    <t>Mechaniczne malowanie oznakowanie na jezdni farbą akrylową cienkowarstwowo</t>
  </si>
  <si>
    <t>D.08.02.02</t>
  </si>
  <si>
    <t>6</t>
  </si>
  <si>
    <t>D.08.01.01</t>
  </si>
  <si>
    <t>D.08.03.01</t>
  </si>
  <si>
    <t>D.09.01.01</t>
  </si>
  <si>
    <t>D.07.01.01</t>
  </si>
  <si>
    <t>D.07.02.01</t>
  </si>
  <si>
    <t>Vat 23%</t>
  </si>
  <si>
    <t>7</t>
  </si>
  <si>
    <t>8</t>
  </si>
  <si>
    <t>10</t>
  </si>
  <si>
    <t>Razem NETTO</t>
  </si>
  <si>
    <t>Ogółem BRUTTO</t>
  </si>
  <si>
    <t>Zabezpieczenie punktów  osnowy geodezyjnej</t>
  </si>
  <si>
    <t>D.04.04.02</t>
  </si>
  <si>
    <t>D.04.05.01</t>
  </si>
  <si>
    <t>Umocnienie  rowu korytkiem kolejowym ustawionym  na  podsypce  z pospólki gr.15 cm</t>
  </si>
  <si>
    <t>D.08.05.01b</t>
  </si>
  <si>
    <t>D.06.02.01</t>
  </si>
  <si>
    <t>Przepusty rurowe pod zjazdami - rury HDPE o śr. 40 cm  z podsypką i  zasypką  20  cm piaskiem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</si>
  <si>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</si>
  <si>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</si>
  <si>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</si>
  <si>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</si>
  <si>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</si>
  <si>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</si>
  <si>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</si>
  <si>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</si>
  <si>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</si>
  <si>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</si>
  <si>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</si>
  <si>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</si>
  <si>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</si>
  <si>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</si>
  <si>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</si>
  <si>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</si>
  <si>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</si>
  <si>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Studzienki ściekowe uliczne betonowe o śr.500 mm z osadnikiem bez  syfonu z kratą żeliwną</t>
  </si>
  <si>
    <t>Studnie rewizyjne z kręgów betonowych o śr. 1200 mm w gotowym wykopie o głębok. do 3m z obsypką piaskiem</t>
  </si>
  <si>
    <t xml:space="preserve">Przykanaliki z rur PVC łączonych na wcisk o śr. zewn. 200 mm na  podsypce z pospłki  i zasypką piaskiem gr. 15 cm </t>
  </si>
  <si>
    <t>D.05.05.01</t>
  </si>
  <si>
    <t>Podbudowa z gruntu stabilizowanego cementem 2,5 MPa wyk. grub.podbudowy po zagęszczeniu 15 cm z  dowozem  z wytwórni poszerzenia  jezdni</t>
  </si>
  <si>
    <t>D.04.07.01</t>
  </si>
  <si>
    <t>Podbudowa  z  mieszanki mineralno asfaltowej AC16P 50/70 dla KR3 w ilości  75 kg/m2 wraz z oczyszczeniem  i  skropieniem</t>
  </si>
  <si>
    <t>Podbudowa  z  mieszanki mineralno asfaltowej AC16P 50/70 dla KR3 w ilości  175 kg/m2 wraz z oczyszczeniem  i  skropieniem</t>
  </si>
  <si>
    <t>Warstwa geosiatki na  połączzeniu istniejącej nawierzchni bitumicznej  i  poszerzonej  jezdni o wytrzymałości  na  zerwanie  min 75kN/m szer. 1.2 m</t>
  </si>
  <si>
    <t>Nawierzchnia z mieszanek mineralno  bitumicznych warstwa  wiążąca AC16W 50/70 - grub.po zagęszcz. 5 cm  wraz z oczyszczeniem  i  skropieniem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</si>
  <si>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</si>
  <si>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</si>
  <si>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</si>
  <si>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</si>
  <si>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</si>
  <si>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</si>
  <si>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</si>
  <si>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</si>
  <si>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</si>
  <si>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</si>
  <si>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 xml:space="preserve">Słupki do znaków drogowych z rur stalowych o śr. 70 mm </t>
  </si>
  <si>
    <t>Słupki do znaków drogowych z rur stalowych o śr. 70 mm z wysięgnikiem</t>
  </si>
  <si>
    <t xml:space="preserve">Przymocowanie tablic znaków drogowych zakazu,nakazu,ostrzegawczych,informacyjnych o pow. do 0.3 m2   </t>
  </si>
  <si>
    <t>Regulacja pionowa studzienek dla zaworów wodociągowych i gazowych</t>
  </si>
  <si>
    <t>Ścinanie drzew piłą mechaniczną (śr. 0-15 cm)  wraz z karczowaniem pni  wywiezieniem poza teren  budowy.</t>
  </si>
  <si>
    <t>Ścinanie drzew piłą mechaniczną (śr. 16-25 cm)  wraz z karczowaniem pni  wywiezieniem poza teren  budowy.</t>
  </si>
  <si>
    <t>Ścinanie drzew piłą mechaniczną (śr. 26-35 cm)  wraz z karczowaniem pni  wywiezieniem poza teren  budowy.</t>
  </si>
  <si>
    <t>Ścinanie drzew piłą mechaniczną (śr. 36-45 cm)  wraz z karczowaniem pni  wywiezieniem poza teren  budowy.</t>
  </si>
  <si>
    <t>Ścinanie drzew piłą mechaniczną (śr. 46-55 cm)  wraz z karczowaniem pni  wywiezieniem poza teren  budowy.</t>
  </si>
  <si>
    <t>Mechaniczne rozebranie nawierzchni zjazdów betonu, kostki betonowaj i BA z odwozem materiału z rozbiórki</t>
  </si>
  <si>
    <t>Rowy kryte  z rur  HDPE o śr. 40 cm  z podsypką i  zasypką  20  cm piaskiem</t>
  </si>
  <si>
    <t>Podbudowa z kruszywa łamanego 0/63 - warstwa dolna o grubości po zagęszczeniu 20 cm poszerzenia jezdni zjazdy 1444,7+532,8</t>
  </si>
  <si>
    <t>Podbudowa z kruszywa łamanego 0/31,5 - warstwa dolna o grubości po zagęszczeniu 15 cm ciąg pieszo  jezdny zjazdy 2506,5</t>
  </si>
  <si>
    <t>Podbudowa z gruntu stabilizowanego cementem 2,5 MPa wyk. grub.podbudowy po zagęszczeniu 10 cm ciąg pieszo  rowerowy zjazdy 2506,5 +520,3</t>
  </si>
  <si>
    <t>Frezowanie korekcyjne  nawierzchni  z asfaltobetonu  na szer 2.0m w  osi  drogi</t>
  </si>
  <si>
    <t>Roboty ziemne wykonywane  w gr.kat.III z transportem urobku w obrębie lub poza teren  budowy                              - pod chodnik  ścieżki rowerowe ciąg pieszo rowerowy 929m3                                                                                             - poszerzenia 625,66 m3                                                                 - rowy 584 m3                                                                               - zjazdy z kruszywa 37,74m3                                                          - Zjazdy z kostki 78,11 m3                                                                - kanalizacja 272m3</t>
  </si>
  <si>
    <t>Nawierzchnia z kostki betonowej bezfazowej o wys. 8 cm na podsypce cem.piaskowej z wyp.spoin piaskiem                     2506,5+ 190,5</t>
  </si>
  <si>
    <t>37</t>
  </si>
  <si>
    <t>Nawierzchnia z mieszanek mineralno  bitumicznych warstwa  ścieralna AC11S 50/70 - grub.po zagęszcz. 4 cm  wraz z oczyszczeniem  i  skropieniem</t>
  </si>
  <si>
    <t>Wyrównanie  podbudowy mieszanką mineralno - bitumiczną</t>
  </si>
  <si>
    <t>t</t>
  </si>
  <si>
    <t>Rozebranie słupków do znaków drogowych</t>
  </si>
  <si>
    <t>Zdjęcie tarcz znaków  drogowych</t>
  </si>
  <si>
    <t>38</t>
  </si>
  <si>
    <t>39</t>
  </si>
  <si>
    <t>ROZBUDOWA DROGI POWIATOWEJ NR 3539W Radom -Gębarzów -Polany (I Etap) 
wraz z budową ścieżki rowerowej</t>
  </si>
  <si>
    <t>odcinek długści  917 m od km 1+500 do km 2+417</t>
  </si>
  <si>
    <t>Formularz 2.2. do SIWZ</t>
  </si>
  <si>
    <t>KOSZTORYS OFERTOWY</t>
  </si>
  <si>
    <t>……………………………………………………..</t>
  </si>
  <si>
    <t>/podpis i pieczęć upełnomocnionego przedstawiciela Wykonawcy/</t>
  </si>
  <si>
    <r>
      <t xml:space="preserve">Roboty pomiarowe przy liniowych robotach ziemnych - trasa dróg w terenie równinnym inwentaryzacja powykonawcza, </t>
    </r>
    <r>
      <rPr>
        <b/>
        <sz val="11"/>
        <color theme="1"/>
        <rFont val="Calibri"/>
        <family val="2"/>
        <charset val="238"/>
        <scheme val="minor"/>
      </rPr>
      <t>wytyczenie granic działek zgodnie                            z decyzją ZRID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</si>
</sst>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49" fontId="0" fillId="0" borderId="6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2" fontId="0" fillId="2" borderId="1" xfId="0" applyNumberForma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BreakPreview" zoomScale="120" zoomScaleSheetLayoutView="120" workbookViewId="0">
      <selection activeCell="K9" sqref="K9"/>
    </sheetView>
  </sheetViews>
  <sheetFormatPr defaultRowHeight="14.4" x14ac:dyDescent="0.3"/>
  <cols>
    <col min="1" max="1" width="7.5546875" style="1" customWidth="1"/>
    <col min="2" max="2" width="11.44140625" customWidth="1"/>
    <col min="3" max="3" width="50.6640625" style="13" customWidth="1"/>
    <col min="4" max="5" width="9.109375" style="15"/>
    <col min="6" max="6" width="9.5546875" style="15" bestFit="1" customWidth="1"/>
    <col min="7" max="7" width="12.88671875" style="18" customWidth="1"/>
  </cols>
  <sheetData>
    <row r="1" spans="1:7" x14ac:dyDescent="0.3">
      <c r="E1" s="43" t="s">
        <v>115</v>
      </c>
      <c r="F1" s="43"/>
      <c r="G1" s="43"/>
    </row>
    <row r="2" spans="1:7" x14ac:dyDescent="0.3">
      <c r="A2" s="49" t="s">
        <v>116</v>
      </c>
      <c r="B2" s="49"/>
      <c r="C2" s="49"/>
      <c r="D2" s="49"/>
      <c r="E2" s="49"/>
      <c r="F2" s="49"/>
      <c r="G2" s="49"/>
    </row>
    <row r="3" spans="1:7" ht="32.25" customHeight="1" x14ac:dyDescent="0.3">
      <c r="A3" s="47" t="s">
        <v>113</v>
      </c>
      <c r="B3" s="47"/>
      <c r="C3" s="47"/>
      <c r="D3" s="47"/>
      <c r="E3" s="47"/>
      <c r="F3" s="47"/>
      <c r="G3" s="47"/>
    </row>
    <row r="4" spans="1:7" x14ac:dyDescent="0.3">
      <c r="A4" s="48" t="s">
        <v>114</v>
      </c>
      <c r="B4" s="48"/>
      <c r="C4" s="48"/>
      <c r="D4" s="48"/>
      <c r="E4" s="48"/>
      <c r="F4" s="48"/>
      <c r="G4" s="48"/>
    </row>
    <row r="5" spans="1:7" ht="28.8" x14ac:dyDescent="0.3">
      <c r="A5" s="10" t="s">
        <v>0</v>
      </c>
      <c r="B5" s="11" t="s">
        <v>9</v>
      </c>
      <c r="C5" s="12" t="s">
        <v>1</v>
      </c>
      <c r="D5" s="11" t="s">
        <v>10</v>
      </c>
      <c r="E5" s="12" t="s">
        <v>11</v>
      </c>
      <c r="F5" s="11" t="s">
        <v>2</v>
      </c>
      <c r="G5" s="19" t="s">
        <v>12</v>
      </c>
    </row>
    <row r="6" spans="1:7" x14ac:dyDescent="0.3">
      <c r="A6" s="21">
        <v>1</v>
      </c>
      <c r="B6" s="22">
        <v>2</v>
      </c>
      <c r="C6" s="23">
        <v>3</v>
      </c>
      <c r="D6" s="24">
        <v>4</v>
      </c>
      <c r="E6" s="23">
        <v>5</v>
      </c>
      <c r="F6" s="24">
        <v>6</v>
      </c>
      <c r="G6" s="24">
        <v>7</v>
      </c>
    </row>
    <row r="7" spans="1:7" ht="57.6" x14ac:dyDescent="0.3">
      <c r="A7" s="2">
        <v>1</v>
      </c>
      <c r="B7" s="3" t="s">
        <v>13</v>
      </c>
      <c r="C7" s="50" t="s">
        <v>119</v>
      </c>
      <c r="D7" s="14" t="s">
        <v>3</v>
      </c>
      <c r="E7" s="33">
        <v>0.92</v>
      </c>
      <c r="F7" s="16"/>
      <c r="G7" s="20">
        <f>E7*F7</f>
        <v>0</v>
      </c>
    </row>
    <row r="8" spans="1:7" x14ac:dyDescent="0.3">
      <c r="A8" s="2" t="s">
        <v>16</v>
      </c>
      <c r="B8" s="3"/>
      <c r="C8" s="6" t="s">
        <v>44</v>
      </c>
      <c r="D8" s="14" t="s">
        <v>8</v>
      </c>
      <c r="E8" s="33">
        <v>2</v>
      </c>
      <c r="F8" s="16"/>
      <c r="G8" s="20">
        <f>E8*F8</f>
        <v>0</v>
      </c>
    </row>
    <row r="9" spans="1:7" ht="28.8" x14ac:dyDescent="0.3">
      <c r="A9" s="2" t="s">
        <v>20</v>
      </c>
      <c r="B9" s="3" t="s">
        <v>14</v>
      </c>
      <c r="C9" s="6" t="s">
        <v>92</v>
      </c>
      <c r="D9" s="14" t="s">
        <v>5</v>
      </c>
      <c r="E9" s="26">
        <v>4</v>
      </c>
      <c r="F9" s="16"/>
      <c r="G9" s="20">
        <f t="shared" ref="G9:G44" si="0">E9*F9</f>
        <v>0</v>
      </c>
    </row>
    <row r="10" spans="1:7" ht="28.8" x14ac:dyDescent="0.3">
      <c r="A10" s="2" t="s">
        <v>25</v>
      </c>
      <c r="B10" s="3" t="s">
        <v>14</v>
      </c>
      <c r="C10" s="6" t="s">
        <v>93</v>
      </c>
      <c r="D10" s="14" t="s">
        <v>5</v>
      </c>
      <c r="E10" s="26">
        <v>4</v>
      </c>
      <c r="F10" s="16"/>
      <c r="G10" s="20">
        <f t="shared" si="0"/>
        <v>0</v>
      </c>
    </row>
    <row r="11" spans="1:7" ht="28.8" x14ac:dyDescent="0.3">
      <c r="A11" s="2" t="s">
        <v>28</v>
      </c>
      <c r="B11" s="3" t="s">
        <v>14</v>
      </c>
      <c r="C11" s="6" t="s">
        <v>94</v>
      </c>
      <c r="D11" s="14" t="s">
        <v>5</v>
      </c>
      <c r="E11" s="26">
        <v>10</v>
      </c>
      <c r="F11" s="16"/>
      <c r="G11" s="20">
        <f t="shared" si="0"/>
        <v>0</v>
      </c>
    </row>
    <row r="12" spans="1:7" ht="28.8" x14ac:dyDescent="0.3">
      <c r="A12" s="2" t="s">
        <v>32</v>
      </c>
      <c r="B12" s="3" t="s">
        <v>14</v>
      </c>
      <c r="C12" s="6" t="s">
        <v>95</v>
      </c>
      <c r="D12" s="14" t="s">
        <v>5</v>
      </c>
      <c r="E12" s="26">
        <v>2</v>
      </c>
      <c r="F12" s="16"/>
      <c r="G12" s="20">
        <f t="shared" si="0"/>
        <v>0</v>
      </c>
    </row>
    <row r="13" spans="1:7" ht="28.8" x14ac:dyDescent="0.3">
      <c r="A13" s="2" t="s">
        <v>39</v>
      </c>
      <c r="B13" s="3" t="s">
        <v>14</v>
      </c>
      <c r="C13" s="6" t="s">
        <v>96</v>
      </c>
      <c r="D13" s="14" t="s">
        <v>5</v>
      </c>
      <c r="E13" s="26">
        <v>8</v>
      </c>
      <c r="F13" s="16"/>
      <c r="G13" s="20">
        <f t="shared" si="0"/>
        <v>0</v>
      </c>
    </row>
    <row r="14" spans="1:7" ht="28.8" x14ac:dyDescent="0.3">
      <c r="A14" s="2" t="s">
        <v>40</v>
      </c>
      <c r="B14" s="3" t="s">
        <v>14</v>
      </c>
      <c r="C14" s="25" t="s">
        <v>102</v>
      </c>
      <c r="D14" s="14" t="s">
        <v>6</v>
      </c>
      <c r="E14" s="33">
        <v>1834</v>
      </c>
      <c r="F14" s="16"/>
      <c r="G14" s="20">
        <f>E14*F14</f>
        <v>0</v>
      </c>
    </row>
    <row r="15" spans="1:7" ht="32.25" customHeight="1" x14ac:dyDescent="0.3">
      <c r="A15" s="2" t="s">
        <v>51</v>
      </c>
      <c r="B15" s="5" t="s">
        <v>15</v>
      </c>
      <c r="C15" s="6" t="s">
        <v>97</v>
      </c>
      <c r="D15" s="14" t="s">
        <v>6</v>
      </c>
      <c r="E15" s="26">
        <v>142</v>
      </c>
      <c r="F15" s="16"/>
      <c r="G15" s="20">
        <f t="shared" si="0"/>
        <v>0</v>
      </c>
    </row>
    <row r="16" spans="1:7" ht="32.25" customHeight="1" x14ac:dyDescent="0.3">
      <c r="A16" s="2" t="s">
        <v>41</v>
      </c>
      <c r="B16" s="5" t="s">
        <v>15</v>
      </c>
      <c r="C16" s="6" t="s">
        <v>109</v>
      </c>
      <c r="D16" s="14" t="s">
        <v>8</v>
      </c>
      <c r="E16" s="26">
        <v>10</v>
      </c>
      <c r="F16" s="16"/>
      <c r="G16" s="20">
        <f t="shared" si="0"/>
        <v>0</v>
      </c>
    </row>
    <row r="17" spans="1:7" ht="32.25" customHeight="1" x14ac:dyDescent="0.3">
      <c r="A17" s="2" t="s">
        <v>52</v>
      </c>
      <c r="B17" s="5" t="s">
        <v>15</v>
      </c>
      <c r="C17" s="6" t="s">
        <v>110</v>
      </c>
      <c r="D17" s="14" t="s">
        <v>8</v>
      </c>
      <c r="E17" s="26">
        <v>12</v>
      </c>
      <c r="F17" s="16"/>
      <c r="G17" s="20">
        <f t="shared" si="0"/>
        <v>0</v>
      </c>
    </row>
    <row r="18" spans="1:7" s="32" customFormat="1" ht="129.6" x14ac:dyDescent="0.3">
      <c r="A18" s="27" t="s">
        <v>53</v>
      </c>
      <c r="B18" s="28" t="s">
        <v>17</v>
      </c>
      <c r="C18" s="17" t="s">
        <v>103</v>
      </c>
      <c r="D18" s="29" t="s">
        <v>4</v>
      </c>
      <c r="E18" s="30">
        <v>2526.5</v>
      </c>
      <c r="F18" s="30"/>
      <c r="G18" s="31">
        <f t="shared" si="0"/>
        <v>0</v>
      </c>
    </row>
    <row r="19" spans="1:7" x14ac:dyDescent="0.3">
      <c r="A19" s="2" t="s">
        <v>54</v>
      </c>
      <c r="B19" s="3" t="s">
        <v>19</v>
      </c>
      <c r="C19" s="17" t="s">
        <v>18</v>
      </c>
      <c r="D19" s="14" t="s">
        <v>4</v>
      </c>
      <c r="E19" s="26">
        <v>1906</v>
      </c>
      <c r="F19" s="16"/>
      <c r="G19" s="20">
        <f t="shared" si="0"/>
        <v>0</v>
      </c>
    </row>
    <row r="20" spans="1:7" ht="43.2" x14ac:dyDescent="0.3">
      <c r="A20" s="2" t="s">
        <v>55</v>
      </c>
      <c r="B20" s="4" t="s">
        <v>31</v>
      </c>
      <c r="C20" s="6" t="s">
        <v>104</v>
      </c>
      <c r="D20" s="14" t="s">
        <v>6</v>
      </c>
      <c r="E20" s="26">
        <v>2697</v>
      </c>
      <c r="F20" s="16"/>
      <c r="G20" s="20">
        <f t="shared" si="0"/>
        <v>0</v>
      </c>
    </row>
    <row r="21" spans="1:7" ht="43.2" x14ac:dyDescent="0.3">
      <c r="A21" s="2" t="s">
        <v>56</v>
      </c>
      <c r="B21" s="4" t="s">
        <v>45</v>
      </c>
      <c r="C21" s="6" t="s">
        <v>100</v>
      </c>
      <c r="D21" s="14" t="s">
        <v>6</v>
      </c>
      <c r="E21" s="26">
        <v>2506.5</v>
      </c>
      <c r="F21" s="16"/>
      <c r="G21" s="20">
        <f t="shared" si="0"/>
        <v>0</v>
      </c>
    </row>
    <row r="22" spans="1:7" ht="43.2" x14ac:dyDescent="0.3">
      <c r="A22" s="2" t="s">
        <v>57</v>
      </c>
      <c r="B22" s="4" t="s">
        <v>46</v>
      </c>
      <c r="C22" s="6" t="s">
        <v>101</v>
      </c>
      <c r="D22" s="14" t="s">
        <v>6</v>
      </c>
      <c r="E22" s="26">
        <v>3026.8</v>
      </c>
      <c r="F22" s="16"/>
      <c r="G22" s="20">
        <f t="shared" si="0"/>
        <v>0</v>
      </c>
    </row>
    <row r="23" spans="1:7" s="38" customFormat="1" ht="43.2" x14ac:dyDescent="0.3">
      <c r="A23" s="34" t="s">
        <v>58</v>
      </c>
      <c r="B23" s="35" t="s">
        <v>33</v>
      </c>
      <c r="C23" s="36" t="s">
        <v>23</v>
      </c>
      <c r="D23" s="33" t="s">
        <v>7</v>
      </c>
      <c r="E23" s="26">
        <v>1069</v>
      </c>
      <c r="F23" s="26"/>
      <c r="G23" s="37">
        <f t="shared" si="0"/>
        <v>0</v>
      </c>
    </row>
    <row r="24" spans="1:7" ht="43.2" x14ac:dyDescent="0.3">
      <c r="A24" s="2" t="s">
        <v>59</v>
      </c>
      <c r="B24" s="4" t="s">
        <v>34</v>
      </c>
      <c r="C24" s="6" t="s">
        <v>22</v>
      </c>
      <c r="D24" s="14" t="s">
        <v>7</v>
      </c>
      <c r="E24" s="26">
        <v>1083</v>
      </c>
      <c r="F24" s="16"/>
      <c r="G24" s="20">
        <f t="shared" si="0"/>
        <v>0</v>
      </c>
    </row>
    <row r="25" spans="1:7" ht="28.8" x14ac:dyDescent="0.3">
      <c r="A25" s="2" t="s">
        <v>60</v>
      </c>
      <c r="B25" s="4" t="s">
        <v>48</v>
      </c>
      <c r="C25" s="6" t="s">
        <v>47</v>
      </c>
      <c r="D25" s="14" t="s">
        <v>7</v>
      </c>
      <c r="E25" s="26">
        <v>710.2</v>
      </c>
      <c r="F25" s="16"/>
      <c r="G25" s="20">
        <f t="shared" si="0"/>
        <v>0</v>
      </c>
    </row>
    <row r="26" spans="1:7" ht="28.8" x14ac:dyDescent="0.3">
      <c r="A26" s="2" t="s">
        <v>61</v>
      </c>
      <c r="B26" s="4" t="s">
        <v>49</v>
      </c>
      <c r="C26" s="6" t="s">
        <v>50</v>
      </c>
      <c r="D26" s="14" t="s">
        <v>7</v>
      </c>
      <c r="E26" s="26">
        <v>85</v>
      </c>
      <c r="F26" s="16"/>
      <c r="G26" s="20">
        <f t="shared" si="0"/>
        <v>0</v>
      </c>
    </row>
    <row r="27" spans="1:7" ht="28.8" x14ac:dyDescent="0.3">
      <c r="A27" s="2" t="s">
        <v>62</v>
      </c>
      <c r="B27" s="4" t="s">
        <v>49</v>
      </c>
      <c r="C27" s="6" t="s">
        <v>21</v>
      </c>
      <c r="D27" s="14" t="s">
        <v>8</v>
      </c>
      <c r="E27" s="26">
        <v>10</v>
      </c>
      <c r="F27" s="16"/>
      <c r="G27" s="20">
        <f t="shared" si="0"/>
        <v>0</v>
      </c>
    </row>
    <row r="28" spans="1:7" s="38" customFormat="1" ht="28.8" x14ac:dyDescent="0.3">
      <c r="A28" s="34" t="s">
        <v>63</v>
      </c>
      <c r="B28" s="35" t="s">
        <v>29</v>
      </c>
      <c r="C28" s="36" t="s">
        <v>68</v>
      </c>
      <c r="D28" s="33" t="s">
        <v>8</v>
      </c>
      <c r="E28" s="26">
        <v>26</v>
      </c>
      <c r="F28" s="26"/>
      <c r="G28" s="37">
        <f t="shared" si="0"/>
        <v>0</v>
      </c>
    </row>
    <row r="29" spans="1:7" s="38" customFormat="1" ht="28.8" x14ac:dyDescent="0.3">
      <c r="A29" s="34" t="s">
        <v>64</v>
      </c>
      <c r="B29" s="35" t="s">
        <v>49</v>
      </c>
      <c r="C29" s="36" t="s">
        <v>69</v>
      </c>
      <c r="D29" s="33" t="s">
        <v>8</v>
      </c>
      <c r="E29" s="26">
        <v>6</v>
      </c>
      <c r="F29" s="26"/>
      <c r="G29" s="37">
        <f t="shared" si="0"/>
        <v>0</v>
      </c>
    </row>
    <row r="30" spans="1:7" s="38" customFormat="1" ht="28.8" x14ac:dyDescent="0.3">
      <c r="A30" s="34" t="s">
        <v>65</v>
      </c>
      <c r="B30" s="35" t="s">
        <v>29</v>
      </c>
      <c r="C30" s="36" t="s">
        <v>98</v>
      </c>
      <c r="D30" s="33" t="s">
        <v>7</v>
      </c>
      <c r="E30" s="26">
        <v>133</v>
      </c>
      <c r="F30" s="39"/>
      <c r="G30" s="37">
        <f t="shared" si="0"/>
        <v>0</v>
      </c>
    </row>
    <row r="31" spans="1:7" ht="28.8" x14ac:dyDescent="0.3">
      <c r="A31" s="2" t="s">
        <v>66</v>
      </c>
      <c r="B31" s="4" t="s">
        <v>29</v>
      </c>
      <c r="C31" s="6" t="s">
        <v>70</v>
      </c>
      <c r="D31" s="14" t="s">
        <v>7</v>
      </c>
      <c r="E31" s="26">
        <v>202</v>
      </c>
      <c r="F31" s="16"/>
      <c r="G31" s="20">
        <f t="shared" si="0"/>
        <v>0</v>
      </c>
    </row>
    <row r="32" spans="1:7" ht="43.2" x14ac:dyDescent="0.3">
      <c r="A32" s="2" t="s">
        <v>67</v>
      </c>
      <c r="B32" s="4" t="s">
        <v>71</v>
      </c>
      <c r="C32" s="6" t="s">
        <v>72</v>
      </c>
      <c r="D32" s="14" t="s">
        <v>6</v>
      </c>
      <c r="E32" s="26">
        <v>1564.15</v>
      </c>
      <c r="F32" s="16"/>
      <c r="G32" s="20">
        <f t="shared" si="0"/>
        <v>0</v>
      </c>
    </row>
    <row r="33" spans="1:7" ht="43.2" x14ac:dyDescent="0.3">
      <c r="A33" s="2" t="s">
        <v>78</v>
      </c>
      <c r="B33" s="4" t="s">
        <v>45</v>
      </c>
      <c r="C33" s="6" t="s">
        <v>99</v>
      </c>
      <c r="D33" s="14" t="s">
        <v>6</v>
      </c>
      <c r="E33" s="26">
        <v>1977.5</v>
      </c>
      <c r="F33" s="16"/>
      <c r="G33" s="20">
        <f t="shared" si="0"/>
        <v>0</v>
      </c>
    </row>
    <row r="34" spans="1:7" ht="43.2" x14ac:dyDescent="0.3">
      <c r="A34" s="2" t="s">
        <v>79</v>
      </c>
      <c r="B34" s="4" t="s">
        <v>73</v>
      </c>
      <c r="C34" s="6" t="s">
        <v>74</v>
      </c>
      <c r="D34" s="14" t="s">
        <v>6</v>
      </c>
      <c r="E34" s="26">
        <v>1649.1</v>
      </c>
      <c r="F34" s="16"/>
      <c r="G34" s="20">
        <f t="shared" si="0"/>
        <v>0</v>
      </c>
    </row>
    <row r="35" spans="1:7" ht="43.2" x14ac:dyDescent="0.3">
      <c r="A35" s="2" t="s">
        <v>80</v>
      </c>
      <c r="B35" s="4" t="s">
        <v>73</v>
      </c>
      <c r="C35" s="6" t="s">
        <v>75</v>
      </c>
      <c r="D35" s="14" t="s">
        <v>6</v>
      </c>
      <c r="E35" s="26">
        <v>5076.5</v>
      </c>
      <c r="F35" s="16"/>
      <c r="G35" s="20">
        <f t="shared" si="0"/>
        <v>0</v>
      </c>
    </row>
    <row r="36" spans="1:7" ht="28.8" x14ac:dyDescent="0.3">
      <c r="A36" s="2" t="s">
        <v>81</v>
      </c>
      <c r="B36" s="4" t="s">
        <v>73</v>
      </c>
      <c r="C36" s="6" t="s">
        <v>107</v>
      </c>
      <c r="D36" s="14" t="s">
        <v>108</v>
      </c>
      <c r="E36" s="26">
        <v>810</v>
      </c>
      <c r="F36" s="16"/>
      <c r="G36" s="20">
        <f t="shared" si="0"/>
        <v>0</v>
      </c>
    </row>
    <row r="37" spans="1:7" ht="43.2" x14ac:dyDescent="0.3">
      <c r="A37" s="2" t="s">
        <v>82</v>
      </c>
      <c r="B37" s="4" t="s">
        <v>26</v>
      </c>
      <c r="C37" s="17" t="s">
        <v>76</v>
      </c>
      <c r="D37" s="14" t="s">
        <v>6</v>
      </c>
      <c r="E37" s="26">
        <v>1100.4000000000001</v>
      </c>
      <c r="F37" s="16"/>
      <c r="G37" s="20">
        <f t="shared" si="0"/>
        <v>0</v>
      </c>
    </row>
    <row r="38" spans="1:7" ht="43.2" x14ac:dyDescent="0.3">
      <c r="A38" s="2" t="s">
        <v>83</v>
      </c>
      <c r="B38" s="4" t="s">
        <v>27</v>
      </c>
      <c r="C38" s="6" t="s">
        <v>77</v>
      </c>
      <c r="D38" s="14" t="s">
        <v>6</v>
      </c>
      <c r="E38" s="26">
        <v>6685.6</v>
      </c>
      <c r="F38" s="16"/>
      <c r="G38" s="20">
        <f t="shared" si="0"/>
        <v>0</v>
      </c>
    </row>
    <row r="39" spans="1:7" ht="43.2" x14ac:dyDescent="0.3">
      <c r="A39" s="2" t="s">
        <v>84</v>
      </c>
      <c r="B39" s="4" t="s">
        <v>27</v>
      </c>
      <c r="C39" s="6" t="s">
        <v>106</v>
      </c>
      <c r="D39" s="14" t="s">
        <v>6</v>
      </c>
      <c r="E39" s="26">
        <v>6850</v>
      </c>
      <c r="F39" s="16"/>
      <c r="G39" s="20">
        <f t="shared" si="0"/>
        <v>0</v>
      </c>
    </row>
    <row r="40" spans="1:7" ht="28.8" x14ac:dyDescent="0.3">
      <c r="A40" s="2" t="s">
        <v>85</v>
      </c>
      <c r="B40" s="4" t="s">
        <v>45</v>
      </c>
      <c r="C40" s="6" t="s">
        <v>24</v>
      </c>
      <c r="D40" s="14" t="s">
        <v>6</v>
      </c>
      <c r="E40" s="26">
        <v>1000</v>
      </c>
      <c r="F40" s="16"/>
      <c r="G40" s="20">
        <f t="shared" si="0"/>
        <v>0</v>
      </c>
    </row>
    <row r="41" spans="1:7" x14ac:dyDescent="0.3">
      <c r="A41" s="2" t="s">
        <v>86</v>
      </c>
      <c r="B41" s="4" t="s">
        <v>37</v>
      </c>
      <c r="C41" s="6" t="s">
        <v>88</v>
      </c>
      <c r="D41" s="14" t="s">
        <v>8</v>
      </c>
      <c r="E41" s="40">
        <v>14</v>
      </c>
      <c r="F41" s="16"/>
      <c r="G41" s="20">
        <f t="shared" si="0"/>
        <v>0</v>
      </c>
    </row>
    <row r="42" spans="1:7" ht="28.8" x14ac:dyDescent="0.3">
      <c r="A42" s="2" t="s">
        <v>87</v>
      </c>
      <c r="B42" s="4" t="s">
        <v>37</v>
      </c>
      <c r="C42" s="6" t="s">
        <v>89</v>
      </c>
      <c r="D42" s="14" t="s">
        <v>8</v>
      </c>
      <c r="E42" s="40">
        <v>7</v>
      </c>
      <c r="F42" s="16"/>
      <c r="G42" s="20">
        <f t="shared" si="0"/>
        <v>0</v>
      </c>
    </row>
    <row r="43" spans="1:7" ht="43.2" x14ac:dyDescent="0.3">
      <c r="A43" s="2" t="s">
        <v>105</v>
      </c>
      <c r="B43" s="4" t="s">
        <v>37</v>
      </c>
      <c r="C43" s="6" t="s">
        <v>90</v>
      </c>
      <c r="D43" s="14" t="s">
        <v>8</v>
      </c>
      <c r="E43" s="40">
        <v>26</v>
      </c>
      <c r="F43" s="16"/>
      <c r="G43" s="20">
        <f t="shared" si="0"/>
        <v>0</v>
      </c>
    </row>
    <row r="44" spans="1:7" ht="28.8" x14ac:dyDescent="0.3">
      <c r="A44" s="2" t="s">
        <v>111</v>
      </c>
      <c r="B44" s="4" t="s">
        <v>36</v>
      </c>
      <c r="C44" s="6" t="s">
        <v>30</v>
      </c>
      <c r="D44" s="14" t="s">
        <v>6</v>
      </c>
      <c r="E44" s="40">
        <v>261</v>
      </c>
      <c r="F44" s="16"/>
      <c r="G44" s="20">
        <f t="shared" si="0"/>
        <v>0</v>
      </c>
    </row>
    <row r="45" spans="1:7" ht="28.8" x14ac:dyDescent="0.3">
      <c r="A45" s="2" t="s">
        <v>112</v>
      </c>
      <c r="B45" s="4" t="s">
        <v>35</v>
      </c>
      <c r="C45" s="6" t="s">
        <v>91</v>
      </c>
      <c r="D45" s="14" t="s">
        <v>5</v>
      </c>
      <c r="E45" s="26">
        <v>4</v>
      </c>
      <c r="F45" s="16"/>
      <c r="G45" s="20">
        <f t="shared" ref="G45" si="1">E45*F45</f>
        <v>0</v>
      </c>
    </row>
    <row r="46" spans="1:7" x14ac:dyDescent="0.3">
      <c r="A46" s="9"/>
      <c r="B46" s="8"/>
      <c r="C46" s="44" t="s">
        <v>42</v>
      </c>
      <c r="D46" s="45"/>
      <c r="E46" s="45"/>
      <c r="F46" s="46"/>
      <c r="G46" s="41">
        <f>SUM(G7:G45)</f>
        <v>0</v>
      </c>
    </row>
    <row r="47" spans="1:7" x14ac:dyDescent="0.3">
      <c r="A47" s="9"/>
      <c r="B47" s="8"/>
      <c r="C47" s="44" t="s">
        <v>38</v>
      </c>
      <c r="D47" s="45"/>
      <c r="E47" s="45"/>
      <c r="F47" s="46"/>
      <c r="G47" s="42">
        <f>G46*0.23</f>
        <v>0</v>
      </c>
    </row>
    <row r="48" spans="1:7" x14ac:dyDescent="0.3">
      <c r="A48" s="9"/>
      <c r="B48" s="7"/>
      <c r="C48" s="44" t="s">
        <v>43</v>
      </c>
      <c r="D48" s="45"/>
      <c r="E48" s="45"/>
      <c r="F48" s="46"/>
      <c r="G48" s="41">
        <f>G46+G47</f>
        <v>0</v>
      </c>
    </row>
    <row r="52" spans="4:4" x14ac:dyDescent="0.3">
      <c r="D52" s="15" t="s">
        <v>117</v>
      </c>
    </row>
    <row r="53" spans="4:4" x14ac:dyDescent="0.3">
      <c r="D53" s="15" t="s">
        <v>118</v>
      </c>
    </row>
  </sheetData>
  <mergeCells count="7">
    <mergeCell ref="E1:G1"/>
    <mergeCell ref="C46:F46"/>
    <mergeCell ref="C47:F47"/>
    <mergeCell ref="C48:F48"/>
    <mergeCell ref="A3:G3"/>
    <mergeCell ref="A4:G4"/>
    <mergeCell ref="A2:G2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PZDP w Radomiu</cp:lastModifiedBy>
  <cp:lastPrinted>2018-07-11T08:06:15Z</cp:lastPrinted>
  <dcterms:created xsi:type="dcterms:W3CDTF">2017-11-08T10:26:54Z</dcterms:created>
  <dcterms:modified xsi:type="dcterms:W3CDTF">2018-07-13T06:15:27Z</dcterms:modified>
</cp:coreProperties>
</file>