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Arkusz1!$A$1:$G$39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/>
  <c r="G30"/>
  <c r="G29"/>
  <c r="G28"/>
  <c r="G27"/>
  <c r="G26"/>
  <c r="G25"/>
  <c r="G24"/>
  <c r="G23"/>
  <c r="G21"/>
  <c r="G20"/>
  <c r="G19"/>
  <c r="G17"/>
  <c r="G16"/>
  <c r="G14"/>
  <c r="G13"/>
  <c r="G12"/>
  <c r="G11"/>
  <c r="G10"/>
  <c r="G9"/>
  <c r="G8"/>
  <c r="G32" l="1"/>
  <c r="G33" s="1"/>
  <c r="G34" s="1"/>
</calcChain>
</file>

<file path=xl/sharedStrings.xml><?xml version="1.0" encoding="utf-8"?>
<sst xmlns="http://schemas.openxmlformats.org/spreadsheetml/2006/main" count="103" uniqueCount="81">
  <si>
    <t>Lp.</t>
  </si>
  <si>
    <t>Podstawa</t>
  </si>
  <si>
    <t>Opis</t>
  </si>
  <si>
    <t>jm</t>
  </si>
  <si>
    <t>Nakłady</t>
  </si>
  <si>
    <t>1 d.1</t>
  </si>
  <si>
    <t>km</t>
  </si>
  <si>
    <t>m3</t>
  </si>
  <si>
    <t>2 d.1</t>
  </si>
  <si>
    <t>szt.</t>
  </si>
  <si>
    <t>3 d.1</t>
  </si>
  <si>
    <t>4 d.1</t>
  </si>
  <si>
    <t>m2</t>
  </si>
  <si>
    <t>5 d.1</t>
  </si>
  <si>
    <t>6 d.1</t>
  </si>
  <si>
    <t>m</t>
  </si>
  <si>
    <t>7 d.1</t>
  </si>
  <si>
    <t>8 d.2</t>
  </si>
  <si>
    <t>9 d.2</t>
  </si>
  <si>
    <t>10 d.3</t>
  </si>
  <si>
    <t>t</t>
  </si>
  <si>
    <t>11 d.3</t>
  </si>
  <si>
    <t>12 d.3</t>
  </si>
  <si>
    <t>13 d.4</t>
  </si>
  <si>
    <t>14 d.4</t>
  </si>
  <si>
    <t>15 d.4</t>
  </si>
  <si>
    <t>16 d.4</t>
  </si>
  <si>
    <t>17 d.4</t>
  </si>
  <si>
    <t>18 d.4</t>
  </si>
  <si>
    <t>19 d.4</t>
  </si>
  <si>
    <t>20 d.4</t>
  </si>
  <si>
    <t>21 d.4</t>
  </si>
  <si>
    <t>Cena</t>
  </si>
  <si>
    <t>Wartość</t>
  </si>
  <si>
    <t xml:space="preserve">Roboty pomiarowe przy liniowych robotach ziemnych - trasa drogi w terenie równinnym inwentaryzacja powykonawcza obmiar  </t>
  </si>
  <si>
    <t xml:space="preserve">Demontaz słupków do znaków drogowych z rur stalowych o śr. 70 mm </t>
  </si>
  <si>
    <t>Zdejmowanie tablic znaków drogowych zakazu, nakazu, ostrzegawczych, informacyjnych wymiana na nowe</t>
  </si>
  <si>
    <t xml:space="preserve">Mechaniczne rozebranie podbudowy z kruszywa kamiennego o grubości 10 cm z odwozem poza teren budowy </t>
  </si>
  <si>
    <t xml:space="preserve">Rozebranie nawierzchni z kostki betonowej  z odwozem poza teren budowy </t>
  </si>
  <si>
    <t xml:space="preserve">Rozebranie krawężników betonowych 20x30 cm na podsypce cementowo-piaskowej z odwozem poza teren budowy </t>
  </si>
  <si>
    <t>Rozebranie obrzeży 8x30 cm na podsypce piaskowej z odwozem poza teren budowy</t>
  </si>
  <si>
    <t xml:space="preserve">Roboty ziemne w gruncie kat. III z transportem urobku  poza teren budowy </t>
  </si>
  <si>
    <t xml:space="preserve">Mechaniczne plantowanie powierzchni gruntu rodzimego kat. I-III z zgeszczeniem koryta drogi </t>
  </si>
  <si>
    <t>Podbudowa z piasku stabilizowanego cementem 1,5MPa  grubość podbudowy po zagęszczeniu 10 cm (stabilizacja dowieziona z wytwórni) chodniki,zjazdy</t>
  </si>
  <si>
    <t>NAWIERZCHNIA</t>
  </si>
  <si>
    <t xml:space="preserve">ROBOTY ZIEMNE </t>
  </si>
  <si>
    <t>ROBOTY PRZYGOTOWAWCZE ROZBIÓRKOWE</t>
  </si>
  <si>
    <t xml:space="preserve">Podbudowa z kruszywa łamanego - warstwa dolna o grubości po zagęszczeniu 15 cm chodnik </t>
  </si>
  <si>
    <t xml:space="preserve">Podbudowa z kruszywa łamanego - warstwa górna o grubości po zagęszczeniu 20 cm zjazdy </t>
  </si>
  <si>
    <t>ELEMENTY  ULICY, INNE</t>
  </si>
  <si>
    <t xml:space="preserve">Nawierzchnie z kostki brukowej betonowej o grubości 6 cm na podsypce cementowo-piaskowej chodnik </t>
  </si>
  <si>
    <t>Obrzeża betonowe o wymiarach 30x8 cm na podsypce cementowo-piaskowej na ławie betonowej C12/15(B15</t>
  </si>
  <si>
    <t xml:space="preserve">Krawężniki betonowe wystające o wymiarach 20x30 cm na podsypce cementowo-piaskowej oraz ławie betonowej z oporem C12/15(B15) </t>
  </si>
  <si>
    <t xml:space="preserve">Remont cząstkowy nawierzchni bitumicznej mieszanką mineralno-asfaltową. Uzupelnienie nawierzchni przy krawężniku z posmarowaniem krawędzi gorącym asfaltem. </t>
  </si>
  <si>
    <t xml:space="preserve">Rury ochronne z PCW dwudzielne A 110PS układane w wykopie - budowa w przypadku wystapienia ewentualnych kolizji </t>
  </si>
  <si>
    <t xml:space="preserve">Słupki do znaków drogowych z rur stalowych o śr. 70 mm z wysiegnikiem </t>
  </si>
  <si>
    <t xml:space="preserve">Przymocowanie tablic znaków drogowych zakazu, nakazu, ostrzegawczych, informacyjnych o powierzchni ponad 0.3 m2- wymiana na nowe </t>
  </si>
  <si>
    <t>Wartość kosztorysowa robót</t>
  </si>
  <si>
    <t>Podatek VAT 23%</t>
  </si>
  <si>
    <t>Ogółem  wartość kosztorysowa robót</t>
  </si>
  <si>
    <t>Budowa chodnika  przy  ul.  Bodzentyńskiej w Iłży</t>
  </si>
  <si>
    <t>D.01.01.01</t>
  </si>
  <si>
    <t>D.01.02.04</t>
  </si>
  <si>
    <t>D.02.01.01</t>
  </si>
  <si>
    <t>D.04.01.01</t>
  </si>
  <si>
    <t>D.04.04.02</t>
  </si>
  <si>
    <t>D.04.05.01</t>
  </si>
  <si>
    <t>D.08.01.01</t>
  </si>
  <si>
    <t xml:space="preserve">Nawierzchnie z kostki brukowej betonowej o grubości 8 cm, na podsypce piaskowej o grubości 3 cm kolor zjazdy </t>
  </si>
  <si>
    <t>D.08.04.01</t>
  </si>
  <si>
    <t>D.08.02.02</t>
  </si>
  <si>
    <t>D.08.03.01</t>
  </si>
  <si>
    <t>D.05.03.05</t>
  </si>
  <si>
    <t>D.10.09.01</t>
  </si>
  <si>
    <t>D.07.02.01</t>
  </si>
  <si>
    <t>D.07.01.01</t>
  </si>
  <si>
    <t xml:space="preserve">Mechaniczne odnawianie linii na skrzyżowaniach i przejściach dla pieszych farbą akrylową grubowarstwowa-struktura </t>
  </si>
  <si>
    <t>w ciągu  drogi powiatowej  nr 3554W  gr woj. - Seredzice  -  Iłża</t>
  </si>
  <si>
    <t>Formularz 2.2. do SIWZ</t>
  </si>
  <si>
    <t>KOSZTORYS OFERTOWY</t>
  </si>
  <si>
    <t>/podpis i pieczęć upełnomocnionego przedstawiciela Wykonawcy/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</si>
</sst>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2" fontId="0" fillId="0" borderId="2" xfId="0" applyNumberFormat="1" applyBorder="1"/>
    <xf numFmtId="0" fontId="1" fillId="0" borderId="2" xfId="0" applyFont="1" applyBorder="1" applyAlignment="1">
      <alignment wrapText="1"/>
    </xf>
    <xf numFmtId="0" fontId="0" fillId="0" borderId="3" xfId="0" applyBorder="1"/>
    <xf numFmtId="0" fontId="0" fillId="0" borderId="3" xfId="0" applyBorder="1" applyAlignment="1"/>
    <xf numFmtId="0" fontId="1" fillId="0" borderId="3" xfId="0" applyFont="1" applyBorder="1"/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horizontal="center"/>
    </xf>
    <xf numFmtId="2" fontId="0" fillId="0" borderId="3" xfId="0" applyNumberFormat="1" applyBorder="1"/>
    <xf numFmtId="2" fontId="0" fillId="0" borderId="5" xfId="0" applyNumberFormat="1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6" xfId="0" applyBorder="1"/>
    <xf numFmtId="2" fontId="0" fillId="0" borderId="6" xfId="0" applyNumberFormat="1" applyBorder="1"/>
    <xf numFmtId="2" fontId="1" fillId="0" borderId="6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0" xfId="0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view="pageBreakPreview" zoomScale="108" zoomScaleSheetLayoutView="108" workbookViewId="0">
      <selection activeCell="E43" sqref="E43"/>
    </sheetView>
  </sheetViews>
  <sheetFormatPr defaultRowHeight="15"/>
  <cols>
    <col min="1" max="1" width="5.5703125" customWidth="1"/>
    <col min="2" max="2" width="11.7109375" customWidth="1"/>
    <col min="3" max="3" width="51.140625" customWidth="1"/>
    <col min="4" max="4" width="7" customWidth="1"/>
    <col min="6" max="7" width="11.42578125" customWidth="1"/>
  </cols>
  <sheetData>
    <row r="1" spans="1:7">
      <c r="F1" s="24" t="s">
        <v>78</v>
      </c>
      <c r="G1" s="24"/>
    </row>
    <row r="2" spans="1:7">
      <c r="B2" s="23" t="s">
        <v>79</v>
      </c>
      <c r="C2" s="23"/>
      <c r="D2" s="23"/>
      <c r="E2" s="23"/>
      <c r="F2" s="23"/>
    </row>
    <row r="3" spans="1:7">
      <c r="B3" s="23" t="s">
        <v>60</v>
      </c>
      <c r="C3" s="23"/>
      <c r="D3" s="23"/>
      <c r="E3" s="23"/>
      <c r="F3" s="23"/>
    </row>
    <row r="4" spans="1:7">
      <c r="B4" s="23" t="s">
        <v>77</v>
      </c>
      <c r="C4" s="23"/>
      <c r="D4" s="23"/>
      <c r="E4" s="23"/>
      <c r="F4" s="23"/>
    </row>
    <row r="5" spans="1:7">
      <c r="A5" s="2"/>
      <c r="B5" s="2"/>
      <c r="C5" s="2"/>
      <c r="D5" s="2"/>
      <c r="E5" s="2"/>
      <c r="F5" s="2"/>
      <c r="G5" s="2"/>
    </row>
    <row r="6" spans="1:7">
      <c r="A6" s="9" t="s">
        <v>0</v>
      </c>
      <c r="B6" s="9" t="s">
        <v>1</v>
      </c>
      <c r="C6" s="9" t="s">
        <v>2</v>
      </c>
      <c r="D6" s="9" t="s">
        <v>3</v>
      </c>
      <c r="E6" s="13" t="s">
        <v>4</v>
      </c>
      <c r="F6" s="13" t="s">
        <v>32</v>
      </c>
      <c r="G6" s="17" t="s">
        <v>33</v>
      </c>
    </row>
    <row r="7" spans="1:7">
      <c r="A7" s="7"/>
      <c r="B7" s="4"/>
      <c r="C7" s="3" t="s">
        <v>46</v>
      </c>
      <c r="D7" s="4"/>
      <c r="E7" s="4"/>
      <c r="F7" s="4"/>
      <c r="G7" s="18"/>
    </row>
    <row r="8" spans="1:7" ht="45">
      <c r="A8" s="7" t="s">
        <v>5</v>
      </c>
      <c r="B8" s="7" t="s">
        <v>61</v>
      </c>
      <c r="C8" s="11" t="s">
        <v>34</v>
      </c>
      <c r="D8" s="16" t="s">
        <v>6</v>
      </c>
      <c r="E8" s="15">
        <v>0.2</v>
      </c>
      <c r="F8" s="15">
        <v>0</v>
      </c>
      <c r="G8" s="15">
        <f t="shared" ref="G8:G14" si="0">E8*F8</f>
        <v>0</v>
      </c>
    </row>
    <row r="9" spans="1:7" ht="30">
      <c r="A9" s="7" t="s">
        <v>8</v>
      </c>
      <c r="B9" s="7" t="s">
        <v>62</v>
      </c>
      <c r="C9" s="11" t="s">
        <v>35</v>
      </c>
      <c r="D9" s="7" t="s">
        <v>9</v>
      </c>
      <c r="E9" s="15">
        <v>3</v>
      </c>
      <c r="F9" s="15">
        <v>0</v>
      </c>
      <c r="G9" s="15">
        <f t="shared" si="0"/>
        <v>0</v>
      </c>
    </row>
    <row r="10" spans="1:7" ht="30">
      <c r="A10" s="7" t="s">
        <v>10</v>
      </c>
      <c r="B10" s="7" t="s">
        <v>62</v>
      </c>
      <c r="C10" s="11" t="s">
        <v>36</v>
      </c>
      <c r="D10" s="7" t="s">
        <v>9</v>
      </c>
      <c r="E10" s="15">
        <v>5</v>
      </c>
      <c r="F10" s="15">
        <v>0</v>
      </c>
      <c r="G10" s="15">
        <f t="shared" si="0"/>
        <v>0</v>
      </c>
    </row>
    <row r="11" spans="1:7" ht="45">
      <c r="A11" s="4" t="s">
        <v>11</v>
      </c>
      <c r="B11" s="7" t="s">
        <v>62</v>
      </c>
      <c r="C11" s="11" t="s">
        <v>37</v>
      </c>
      <c r="D11" s="7" t="s">
        <v>12</v>
      </c>
      <c r="E11" s="15">
        <v>155</v>
      </c>
      <c r="F11" s="15">
        <v>0</v>
      </c>
      <c r="G11" s="15">
        <f t="shared" si="0"/>
        <v>0</v>
      </c>
    </row>
    <row r="12" spans="1:7" ht="30">
      <c r="A12" s="7" t="s">
        <v>13</v>
      </c>
      <c r="B12" s="7" t="s">
        <v>62</v>
      </c>
      <c r="C12" s="11" t="s">
        <v>38</v>
      </c>
      <c r="D12" s="7" t="s">
        <v>12</v>
      </c>
      <c r="E12" s="15">
        <v>155</v>
      </c>
      <c r="F12" s="15">
        <v>0</v>
      </c>
      <c r="G12" s="15">
        <f t="shared" si="0"/>
        <v>0</v>
      </c>
    </row>
    <row r="13" spans="1:7" ht="30">
      <c r="A13" s="7" t="s">
        <v>14</v>
      </c>
      <c r="B13" s="7" t="s">
        <v>62</v>
      </c>
      <c r="C13" s="11" t="s">
        <v>40</v>
      </c>
      <c r="D13" s="7" t="s">
        <v>15</v>
      </c>
      <c r="E13" s="15">
        <v>200</v>
      </c>
      <c r="F13" s="15">
        <v>0</v>
      </c>
      <c r="G13" s="15">
        <f t="shared" si="0"/>
        <v>0</v>
      </c>
    </row>
    <row r="14" spans="1:7" ht="45">
      <c r="A14" s="7" t="s">
        <v>16</v>
      </c>
      <c r="B14" s="7" t="s">
        <v>62</v>
      </c>
      <c r="C14" s="11" t="s">
        <v>39</v>
      </c>
      <c r="D14" s="7" t="s">
        <v>15</v>
      </c>
      <c r="E14" s="15">
        <v>195</v>
      </c>
      <c r="F14" s="15">
        <v>0</v>
      </c>
      <c r="G14" s="15">
        <f t="shared" si="0"/>
        <v>0</v>
      </c>
    </row>
    <row r="15" spans="1:7">
      <c r="A15" s="7"/>
      <c r="B15" s="4"/>
      <c r="C15" s="6" t="s">
        <v>45</v>
      </c>
      <c r="D15" s="4"/>
      <c r="E15" s="5"/>
      <c r="F15" s="5"/>
      <c r="G15" s="19"/>
    </row>
    <row r="16" spans="1:7" ht="30">
      <c r="A16" s="7" t="s">
        <v>17</v>
      </c>
      <c r="B16" s="7" t="s">
        <v>63</v>
      </c>
      <c r="C16" s="11" t="s">
        <v>41</v>
      </c>
      <c r="D16" s="7" t="s">
        <v>7</v>
      </c>
      <c r="E16" s="15">
        <v>100</v>
      </c>
      <c r="F16" s="14">
        <v>0</v>
      </c>
      <c r="G16" s="15">
        <f>E16*F16</f>
        <v>0</v>
      </c>
    </row>
    <row r="17" spans="1:7" ht="30">
      <c r="A17" s="7" t="s">
        <v>18</v>
      </c>
      <c r="B17" s="7" t="s">
        <v>64</v>
      </c>
      <c r="C17" s="11" t="s">
        <v>42</v>
      </c>
      <c r="D17" s="7" t="s">
        <v>12</v>
      </c>
      <c r="E17" s="14">
        <v>500</v>
      </c>
      <c r="F17" s="15">
        <v>0</v>
      </c>
      <c r="G17" s="15">
        <f>E17*F17</f>
        <v>0</v>
      </c>
    </row>
    <row r="18" spans="1:7">
      <c r="A18" s="7"/>
      <c r="B18" s="4"/>
      <c r="C18" s="6" t="s">
        <v>44</v>
      </c>
      <c r="D18" s="4"/>
      <c r="E18" s="5"/>
      <c r="F18" s="5"/>
      <c r="G18" s="19"/>
    </row>
    <row r="19" spans="1:7" ht="45">
      <c r="A19" s="7" t="s">
        <v>19</v>
      </c>
      <c r="B19" s="7" t="s">
        <v>66</v>
      </c>
      <c r="C19" s="12" t="s">
        <v>43</v>
      </c>
      <c r="D19" s="7" t="s">
        <v>12</v>
      </c>
      <c r="E19" s="15">
        <v>500</v>
      </c>
      <c r="F19" s="15">
        <v>0</v>
      </c>
      <c r="G19" s="15">
        <f>E19*F19</f>
        <v>0</v>
      </c>
    </row>
    <row r="20" spans="1:7" ht="30">
      <c r="A20" s="7" t="s">
        <v>21</v>
      </c>
      <c r="B20" s="7" t="s">
        <v>65</v>
      </c>
      <c r="C20" s="11" t="s">
        <v>47</v>
      </c>
      <c r="D20" s="7" t="s">
        <v>12</v>
      </c>
      <c r="E20" s="15">
        <v>410</v>
      </c>
      <c r="F20" s="15">
        <v>0</v>
      </c>
      <c r="G20" s="15">
        <f>E20*F20</f>
        <v>0</v>
      </c>
    </row>
    <row r="21" spans="1:7" ht="30">
      <c r="A21" s="7" t="s">
        <v>22</v>
      </c>
      <c r="B21" s="7" t="s">
        <v>65</v>
      </c>
      <c r="C21" s="11" t="s">
        <v>48</v>
      </c>
      <c r="D21" s="7" t="s">
        <v>12</v>
      </c>
      <c r="E21" s="15">
        <v>90</v>
      </c>
      <c r="F21" s="15">
        <v>0</v>
      </c>
      <c r="G21" s="15">
        <f>E21*F21</f>
        <v>0</v>
      </c>
    </row>
    <row r="22" spans="1:7">
      <c r="A22" s="7"/>
      <c r="B22" s="4"/>
      <c r="C22" s="6" t="s">
        <v>49</v>
      </c>
      <c r="D22" s="4"/>
      <c r="E22" s="5"/>
      <c r="F22" s="5"/>
      <c r="G22" s="19"/>
    </row>
    <row r="23" spans="1:7" ht="32.25" customHeight="1">
      <c r="A23" s="7" t="s">
        <v>23</v>
      </c>
      <c r="B23" s="10" t="s">
        <v>69</v>
      </c>
      <c r="C23" s="12" t="s">
        <v>68</v>
      </c>
      <c r="D23" s="7" t="s">
        <v>12</v>
      </c>
      <c r="E23" s="15">
        <v>90</v>
      </c>
      <c r="F23" s="15">
        <v>0</v>
      </c>
      <c r="G23" s="15">
        <f t="shared" ref="G23:G31" si="1">E23*F23</f>
        <v>0</v>
      </c>
    </row>
    <row r="24" spans="1:7" ht="30">
      <c r="A24" s="7" t="s">
        <v>24</v>
      </c>
      <c r="B24" s="7" t="s">
        <v>70</v>
      </c>
      <c r="C24" s="11" t="s">
        <v>50</v>
      </c>
      <c r="D24" s="7" t="s">
        <v>12</v>
      </c>
      <c r="E24" s="15">
        <v>410</v>
      </c>
      <c r="F24" s="15">
        <v>0</v>
      </c>
      <c r="G24" s="15">
        <f t="shared" si="1"/>
        <v>0</v>
      </c>
    </row>
    <row r="25" spans="1:7" ht="30">
      <c r="A25" s="7" t="s">
        <v>25</v>
      </c>
      <c r="B25" s="7" t="s">
        <v>71</v>
      </c>
      <c r="C25" s="12" t="s">
        <v>51</v>
      </c>
      <c r="D25" s="7" t="s">
        <v>15</v>
      </c>
      <c r="E25" s="15">
        <v>205</v>
      </c>
      <c r="F25" s="15">
        <v>0</v>
      </c>
      <c r="G25" s="15">
        <f t="shared" si="1"/>
        <v>0</v>
      </c>
    </row>
    <row r="26" spans="1:7" ht="45">
      <c r="A26" s="7" t="s">
        <v>26</v>
      </c>
      <c r="B26" s="7" t="s">
        <v>67</v>
      </c>
      <c r="C26" s="11" t="s">
        <v>52</v>
      </c>
      <c r="D26" s="7" t="s">
        <v>15</v>
      </c>
      <c r="E26" s="15">
        <v>200</v>
      </c>
      <c r="F26" s="15">
        <v>0</v>
      </c>
      <c r="G26" s="15">
        <f t="shared" si="1"/>
        <v>0</v>
      </c>
    </row>
    <row r="27" spans="1:7" ht="60">
      <c r="A27" s="7" t="s">
        <v>27</v>
      </c>
      <c r="B27" s="7" t="s">
        <v>72</v>
      </c>
      <c r="C27" s="11" t="s">
        <v>53</v>
      </c>
      <c r="D27" s="7" t="s">
        <v>20</v>
      </c>
      <c r="E27" s="15">
        <v>4</v>
      </c>
      <c r="F27" s="15">
        <v>0</v>
      </c>
      <c r="G27" s="15">
        <f t="shared" si="1"/>
        <v>0</v>
      </c>
    </row>
    <row r="28" spans="1:7" ht="45">
      <c r="A28" s="7" t="s">
        <v>28</v>
      </c>
      <c r="B28" s="7" t="s">
        <v>73</v>
      </c>
      <c r="C28" s="11" t="s">
        <v>54</v>
      </c>
      <c r="D28" s="7" t="s">
        <v>15</v>
      </c>
      <c r="E28" s="15">
        <v>57</v>
      </c>
      <c r="F28" s="15">
        <v>0</v>
      </c>
      <c r="G28" s="15">
        <f t="shared" si="1"/>
        <v>0</v>
      </c>
    </row>
    <row r="29" spans="1:7" ht="30">
      <c r="A29" s="7" t="s">
        <v>29</v>
      </c>
      <c r="B29" s="7" t="s">
        <v>74</v>
      </c>
      <c r="C29" s="11" t="s">
        <v>55</v>
      </c>
      <c r="D29" s="7" t="s">
        <v>9</v>
      </c>
      <c r="E29" s="15">
        <v>3</v>
      </c>
      <c r="F29" s="15">
        <v>0</v>
      </c>
      <c r="G29" s="15">
        <f t="shared" si="1"/>
        <v>0</v>
      </c>
    </row>
    <row r="30" spans="1:7" ht="45">
      <c r="A30" s="7" t="s">
        <v>30</v>
      </c>
      <c r="B30" s="7" t="s">
        <v>74</v>
      </c>
      <c r="C30" s="11" t="s">
        <v>56</v>
      </c>
      <c r="D30" s="7" t="s">
        <v>9</v>
      </c>
      <c r="E30" s="15">
        <v>5</v>
      </c>
      <c r="F30" s="15">
        <v>0</v>
      </c>
      <c r="G30" s="15">
        <f t="shared" si="1"/>
        <v>0</v>
      </c>
    </row>
    <row r="31" spans="1:7" ht="45">
      <c r="A31" s="7" t="s">
        <v>31</v>
      </c>
      <c r="B31" s="7" t="s">
        <v>75</v>
      </c>
      <c r="C31" s="11" t="s">
        <v>76</v>
      </c>
      <c r="D31" s="7" t="s">
        <v>12</v>
      </c>
      <c r="E31" s="14">
        <v>28</v>
      </c>
      <c r="F31" s="14">
        <v>0</v>
      </c>
      <c r="G31" s="15">
        <f t="shared" si="1"/>
        <v>0</v>
      </c>
    </row>
    <row r="32" spans="1:7">
      <c r="A32" s="8"/>
      <c r="B32" s="21" t="s">
        <v>57</v>
      </c>
      <c r="C32" s="21"/>
      <c r="D32" s="21"/>
      <c r="E32" s="21"/>
      <c r="F32" s="22"/>
      <c r="G32" s="20">
        <f>SUM(G8:G31)</f>
        <v>0</v>
      </c>
    </row>
    <row r="33" spans="1:7">
      <c r="A33" s="7"/>
      <c r="B33" s="21" t="s">
        <v>58</v>
      </c>
      <c r="C33" s="21"/>
      <c r="D33" s="21"/>
      <c r="E33" s="21"/>
      <c r="F33" s="22"/>
      <c r="G33" s="20">
        <f>G32*0.23</f>
        <v>0</v>
      </c>
    </row>
    <row r="34" spans="1:7">
      <c r="A34" s="7"/>
      <c r="B34" s="21" t="s">
        <v>59</v>
      </c>
      <c r="C34" s="21"/>
      <c r="D34" s="21"/>
      <c r="E34" s="21"/>
      <c r="F34" s="22"/>
      <c r="G34" s="20">
        <f>G32+G33</f>
        <v>0</v>
      </c>
    </row>
    <row r="35" spans="1:7">
      <c r="A35" s="27"/>
      <c r="B35" s="28"/>
      <c r="C35" s="28"/>
      <c r="D35" s="28"/>
      <c r="E35" s="28"/>
      <c r="F35" s="28"/>
      <c r="G35" s="29"/>
    </row>
    <row r="36" spans="1:7">
      <c r="A36" s="27"/>
      <c r="B36" s="28"/>
      <c r="C36" s="28"/>
      <c r="D36" s="28"/>
      <c r="E36" s="28"/>
      <c r="F36" s="28"/>
      <c r="G36" s="29"/>
    </row>
    <row r="38" spans="1:7">
      <c r="B38" s="1"/>
      <c r="C38" s="1"/>
      <c r="D38" s="1"/>
      <c r="E38" s="1"/>
      <c r="F38" s="1"/>
    </row>
    <row r="39" spans="1:7" ht="36.75" customHeight="1">
      <c r="D39" s="26" t="s">
        <v>80</v>
      </c>
      <c r="E39" s="26"/>
      <c r="F39" s="26"/>
      <c r="G39" s="26"/>
    </row>
    <row r="40" spans="1:7">
      <c r="D40" s="25"/>
      <c r="E40" s="25"/>
      <c r="F40" s="25"/>
    </row>
  </sheetData>
  <mergeCells count="8">
    <mergeCell ref="F1:G1"/>
    <mergeCell ref="D39:G39"/>
    <mergeCell ref="B32:F32"/>
    <mergeCell ref="B33:F33"/>
    <mergeCell ref="B34:F34"/>
    <mergeCell ref="B3:F3"/>
    <mergeCell ref="B2:F2"/>
    <mergeCell ref="B4:F4"/>
  </mergeCells>
  <pageMargins left="0.7" right="0.7" top="0.75" bottom="0.75" header="0.3" footer="0.3"/>
  <pageSetup paperSize="9" scale="77" orientation="portrait" r:id="rId1"/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pzd</cp:lastModifiedBy>
  <cp:lastPrinted>2018-07-04T12:50:17Z</cp:lastPrinted>
  <dcterms:created xsi:type="dcterms:W3CDTF">2017-12-04T11:35:30Z</dcterms:created>
  <dcterms:modified xsi:type="dcterms:W3CDTF">2018-07-04T12:50:40Z</dcterms:modified>
</cp:coreProperties>
</file>