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'Arkusz1'!$A$1:$G$141</definedName>
  </definedNames>
  <calcPr fullCalcOnLoad="1" fullPrecision="0"/>
</workbook>
</file>

<file path=xl/sharedStrings.xml><?xml version="1.0" encoding="utf-8"?>
<sst xmlns="http://schemas.openxmlformats.org/spreadsheetml/2006/main" count="467" uniqueCount="310">
  <si>
    <t>Lp.</t>
  </si>
  <si>
    <t>Podstawa wyceny</t>
  </si>
  <si>
    <t>Opis</t>
  </si>
  <si>
    <t>Jedn. miary</t>
  </si>
  <si>
    <t>Ilość</t>
  </si>
  <si>
    <t>Cena</t>
  </si>
  <si>
    <t>zł</t>
  </si>
  <si>
    <t>Wartość</t>
  </si>
  <si>
    <t>(5 x 6)</t>
  </si>
  <si>
    <t>ROBOTY ROZBIÓRKOWE - CPV 45111100-9</t>
  </si>
  <si>
    <t>1.1</t>
  </si>
  <si>
    <t>Roboty remontowe - cięcie piłą nawierzchni bitumicznych na gł. do 5 cm - jezdnia</t>
  </si>
  <si>
    <t>m</t>
  </si>
  <si>
    <t>1.2</t>
  </si>
  <si>
    <t>Roboty remontowe - cięcie piłą nawierzchni bitumicznych na gł. do 5 cm - pod wpusty ściekowe i przykanaliki</t>
  </si>
  <si>
    <t>1.3</t>
  </si>
  <si>
    <t>Roboty remontowe - cięcie piłą podbudowy betonowej na gł. 30 cm</t>
  </si>
  <si>
    <t>1.4</t>
  </si>
  <si>
    <t>m2</t>
  </si>
  <si>
    <t>1.5</t>
  </si>
  <si>
    <t>1.6</t>
  </si>
  <si>
    <t>1.7</t>
  </si>
  <si>
    <t>1.8</t>
  </si>
  <si>
    <t>Rozebranie nawierzchni z betonowej kostki brukowej o grub. 8 cm - na zjazdach innych</t>
  </si>
  <si>
    <t>1.12</t>
  </si>
  <si>
    <t>1.13</t>
  </si>
  <si>
    <t>1.15</t>
  </si>
  <si>
    <t>1.16</t>
  </si>
  <si>
    <t>1.17</t>
  </si>
  <si>
    <t>m3</t>
  </si>
  <si>
    <t>1.18</t>
  </si>
  <si>
    <t>2.2</t>
  </si>
  <si>
    <t>ROBOTY ZIEMNE - CPV 45111200-0</t>
  </si>
  <si>
    <t>km</t>
  </si>
  <si>
    <t>Plantowanie skarp i dna wykopów - kat. gr. I-III</t>
  </si>
  <si>
    <t>Humusowanie dna i skarp rowów z obsianiem przy grub. warstwy humusu 5 cm</t>
  </si>
  <si>
    <t>KRAWĘŻNIKI PRZY JEZDNI WRAZ Z ŁAWAMI - CPV 45223330-1</t>
  </si>
  <si>
    <t>4.1</t>
  </si>
  <si>
    <t>Warstwa odcinająca grub. 10 cm z piasku pod ławami krawężników</t>
  </si>
  <si>
    <t>PODBUDOWA ZASADNICZA NAWIERZCHNI ISTNIEJĄCEJ JEZDNI (WZM0CNIENIE KONSTRUKCJI) - CPV 45233330-1</t>
  </si>
  <si>
    <t>5.3</t>
  </si>
  <si>
    <t>6.1</t>
  </si>
  <si>
    <t>6.2</t>
  </si>
  <si>
    <t>Warstwa geosiatki na połączeniu istn.nawierzchni bitumicznej i poszerzonej jezdni</t>
  </si>
  <si>
    <t>7.1</t>
  </si>
  <si>
    <t>Podbudowa zasadnicza (warstwa dolna) z kruszywa łamanego C50/30 o grub. po zagęszczeniu 22 cm</t>
  </si>
  <si>
    <t>8.1</t>
  </si>
  <si>
    <t>8.4</t>
  </si>
  <si>
    <t>10.2</t>
  </si>
  <si>
    <t>12.1</t>
  </si>
  <si>
    <t>13.2</t>
  </si>
  <si>
    <t>14.1</t>
  </si>
  <si>
    <t>14.2</t>
  </si>
  <si>
    <t>15.1</t>
  </si>
  <si>
    <t>15.2</t>
  </si>
  <si>
    <t>NAWIERZCHNIA ULEPSZONA ZJAZDÓW - CPV 45233252-0</t>
  </si>
  <si>
    <t>16.1</t>
  </si>
  <si>
    <t>16.2</t>
  </si>
  <si>
    <t>16.3</t>
  </si>
  <si>
    <t>17.1</t>
  </si>
  <si>
    <t>17.2</t>
  </si>
  <si>
    <t>17.3</t>
  </si>
  <si>
    <t>17.4</t>
  </si>
  <si>
    <t>CHODNIKI - CPV 45233222-1</t>
  </si>
  <si>
    <t>18.1</t>
  </si>
  <si>
    <t>18.2</t>
  </si>
  <si>
    <t>18.3</t>
  </si>
  <si>
    <t>18.4</t>
  </si>
  <si>
    <t>ODWODNIENIE - PRZEPUSTY POD DROGĄ - CPV 45221111-3</t>
  </si>
  <si>
    <t>Podłoża z materiałów sypkich pod rurami i ściankami oporowymi - pospółka grubość warstwy 25 cm</t>
  </si>
  <si>
    <t>Betonowanie konstrukcji niezbrojonych - ławy i stopy fundamentowe</t>
  </si>
  <si>
    <t>t</t>
  </si>
  <si>
    <t>Ręczne zasypanie rur polietylenowych piaskiem</t>
  </si>
  <si>
    <t>Oczyszczenie przepustów o śr. 0,8 m z namułu</t>
  </si>
  <si>
    <t>ODWODNIENIE - PRZEPUSTY POD ZJAZDAMI - CPV 45221111-3</t>
  </si>
  <si>
    <t>20.1</t>
  </si>
  <si>
    <t>Podłoża z materiałów sypkich pod rurami i ściankami oporowymi - pospółka o grubości warstwy 20 cm</t>
  </si>
  <si>
    <t>20.2</t>
  </si>
  <si>
    <t>Ustawienie ścianek oporowych "40" ze skrzydełkami na końcach przepustów (wg zestawienia)</t>
  </si>
  <si>
    <t>elem</t>
  </si>
  <si>
    <t>20.3</t>
  </si>
  <si>
    <t>Montaż przepustów z rur polietylenowych typu PE-HD o średnicy nominalnej 400 mm na połączenia złączkami zaciskowymi (wg zestawienia)</t>
  </si>
  <si>
    <t>20.4</t>
  </si>
  <si>
    <t>ODWODNIENIE - STYDZIENKI ŚCIEKOWE WPUSTOWE WRAZ Z PRZYKANALIKAMI - CPV 45232452-5</t>
  </si>
  <si>
    <t>21.1</t>
  </si>
  <si>
    <t>Podłoża grub. 10 cm z chudego betonu pod studzienkami ściekowymi</t>
  </si>
  <si>
    <t>Podłoża żwirowe o grub. 20 cm pod pierścieniami odciążającymi</t>
  </si>
  <si>
    <t>Studzienki ściekowe z gotowych elementów betonowe o śr. 500 mm z osadnikiem bez syfonu</t>
  </si>
  <si>
    <t>stud</t>
  </si>
  <si>
    <t>Kanały rurowe - podłoża z materiałów sypkich (pospółki) o grub. 10 cm - pod przykanalikami</t>
  </si>
  <si>
    <t>Ułożenie w gotowym wykopie na podsypce rur ochronnych przykanalików - rury stalowe o złączach spawanych o śr. zewn. 273/8,8 mm</t>
  </si>
  <si>
    <t>Przykanaliki ułożone w rurach stalowych- rurociągi o średnicy zewnętrznej 160 mm z polietylenu niskociśnieniowego PE łączone metodą zgrzewania</t>
  </si>
  <si>
    <t>Umocnienie skarp i dna rowu ziemnego przy wylocie przykanalików płytami ażurowymi EKO na podsypce cem.-piask. z wyp. spoin zapr. cem.</t>
  </si>
  <si>
    <t>UTWARDZENIE POBOCZY - CPV 45233142-6</t>
  </si>
  <si>
    <t>Wyrównanie istniejących poboczy tłuczniem kamiennym zagęszczanym mechanicznie o grub. 10 cm</t>
  </si>
  <si>
    <t>23.1</t>
  </si>
  <si>
    <t>ROBOTY WYKOŃCZENIOWE - TRAWNIKI - CPV 45112710-5</t>
  </si>
  <si>
    <t>szt</t>
  </si>
  <si>
    <t>Wartość kosztorysowa robót bez podatku VAT</t>
  </si>
  <si>
    <t>Podatek VAT</t>
  </si>
  <si>
    <t>Ogółem wartość kosztorysowa robót</t>
  </si>
  <si>
    <t xml:space="preserve"> D-01.02.04 </t>
  </si>
  <si>
    <t xml:space="preserve">D-01.02.04 </t>
  </si>
  <si>
    <t xml:space="preserve">D-01.01.01 </t>
  </si>
  <si>
    <t xml:space="preserve">D-02.00.01, D-02.01.01 </t>
  </si>
  <si>
    <t xml:space="preserve"> D-04.01.01 </t>
  </si>
  <si>
    <t xml:space="preserve"> D-02.00.01, D-02.01.01 </t>
  </si>
  <si>
    <t xml:space="preserve">D-02.00.01, D-02.03.01 </t>
  </si>
  <si>
    <t xml:space="preserve"> D-02.00.01, D-02.03.01 </t>
  </si>
  <si>
    <t xml:space="preserve">D-09.01.01 </t>
  </si>
  <si>
    <t xml:space="preserve"> D-04.02.01 </t>
  </si>
  <si>
    <t xml:space="preserve"> D-08.01.01 </t>
  </si>
  <si>
    <t xml:space="preserve">D-08.01.01 </t>
  </si>
  <si>
    <t xml:space="preserve"> D-05.03.05b </t>
  </si>
  <si>
    <t xml:space="preserve">D-05.03.26a </t>
  </si>
  <si>
    <t xml:space="preserve">D-05.03.05a </t>
  </si>
  <si>
    <t xml:space="preserve">D-04.05.00, D-04.05.01 </t>
  </si>
  <si>
    <t xml:space="preserve">D-04.04.00, D-04.04.02 </t>
  </si>
  <si>
    <t xml:space="preserve">D-05.03.05b </t>
  </si>
  <si>
    <t xml:space="preserve"> D-05.03.05a </t>
  </si>
  <si>
    <t xml:space="preserve"> D-04.05.00, D-04.05.01 </t>
  </si>
  <si>
    <t xml:space="preserve">D-08.04.01, D-05.03.23 </t>
  </si>
  <si>
    <t xml:space="preserve">D-03.01.01, D-04.04.01 </t>
  </si>
  <si>
    <t xml:space="preserve">D-03.01.01 </t>
  </si>
  <si>
    <t xml:space="preserve"> D-03.01.01 </t>
  </si>
  <si>
    <t xml:space="preserve"> D-03.01.01</t>
  </si>
  <si>
    <t xml:space="preserve"> D-03.02.01 </t>
  </si>
  <si>
    <t xml:space="preserve"> D-06.02.01, D-04.04.01 </t>
  </si>
  <si>
    <t xml:space="preserve">D-06.02.01 </t>
  </si>
  <si>
    <t xml:space="preserve"> D-06.02.01 </t>
  </si>
  <si>
    <t xml:space="preserve"> D-03.02.01, D-04.06.01b </t>
  </si>
  <si>
    <t xml:space="preserve"> D-03.02.01, D-04.04.01 </t>
  </si>
  <si>
    <t xml:space="preserve">D-03.02.01 </t>
  </si>
  <si>
    <t xml:space="preserve"> D-05.03.27 </t>
  </si>
  <si>
    <t xml:space="preserve"> D-04.04.00, D-04.04.02 </t>
  </si>
  <si>
    <t xml:space="preserve"> D-09.01.01 </t>
  </si>
  <si>
    <t>Rozebranie przepustów rurowych pod zjazdami - ścianki czołowe na ławach betonowych z transportem mat z rozbiórki poza teren budowy</t>
  </si>
  <si>
    <t>Rozebranie przepustów rurowych - rury betonowe o śr. 40 cm pod zjazdami z transportem  mat  z  rozbiórki poza teren budowy</t>
  </si>
  <si>
    <t>Mechaniczne rozebranie nawierzchni z kruszywa o grub. 15 cm - żwir na zjazdach z transportem materiałów  z  rozbiórki poza teren budowy</t>
  </si>
  <si>
    <t>Mechaniczne rozebranie nawierzchni z kruszywa o grub. 15 cm - grys na zjazdach z transportem mat  z rozbiórki poza teren  budowy</t>
  </si>
  <si>
    <t>Zasypywanie wykopów  w gruncie kat. I-III</t>
  </si>
  <si>
    <t>Formowanie  i zagęszczenie nasypów w gr.kat. III (wg tabeli r.z.)</t>
  </si>
  <si>
    <t>Roboty ziemne wykonywane  na odkład w gr.kat. III - grunt wbudowny na miejscu (roboty poprzeczne wg tabeli robót ziemnych)</t>
  </si>
  <si>
    <t>Roboty ziemne  w gr.kat. III z transportem do miejsc wbudowania w nasyp - pozostałe wykopy (wg tabeli r.z.)</t>
  </si>
  <si>
    <t>Krawężniki betonowe wystające o wymiarach 20x30 cm na ławie betonowej  z oporem i podsypce cem.-piaskowej - przy jezdni</t>
  </si>
  <si>
    <t>Krawężniki betonowe wtopione o wymiarach 20x30 cm na ławie bet. z oporem podsypce i cem.-piaskowej - przy jezdni</t>
  </si>
  <si>
    <t>Nawierzchnia z mieszanek mineralno-bitumicznych grysowych AC 16 W 50/70 - warstwa wiążąca o grub. po zagęszczeniu 5 cm wraz z oczyszczeniem i  skropieniem</t>
  </si>
  <si>
    <t>Nawierzchnia z mieszanek mineralno-bitumicznych grysowych AC 11 S 50/70 - warstwa ścieralna asfaltowa o grub. po zagęszczeniu 4 cm wraz z oczyszczeniem  i  skropieniem</t>
  </si>
  <si>
    <t>23.</t>
  </si>
  <si>
    <t>2</t>
  </si>
  <si>
    <t>2.3</t>
  </si>
  <si>
    <t>3</t>
  </si>
  <si>
    <t>3.1</t>
  </si>
  <si>
    <t>3.2</t>
  </si>
  <si>
    <t>3.3</t>
  </si>
  <si>
    <t>4</t>
  </si>
  <si>
    <t>5.1</t>
  </si>
  <si>
    <t>5.2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</si>
  <si>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</si>
  <si>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</si>
  <si>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</si>
  <si>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</si>
  <si>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</si>
  <si>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</si>
  <si>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</si>
  <si>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</si>
  <si>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</si>
  <si>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</si>
  <si>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</si>
  <si>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16.4</t>
  </si>
  <si>
    <t>17</t>
  </si>
  <si>
    <t>18</t>
  </si>
  <si>
    <t>18.5</t>
  </si>
  <si>
    <t>18.6</t>
  </si>
  <si>
    <t>18.7</t>
  </si>
  <si>
    <t>18.8</t>
  </si>
  <si>
    <t>18.9</t>
  </si>
  <si>
    <t>18.10</t>
  </si>
  <si>
    <t>19</t>
  </si>
  <si>
    <t>D-05.03.11</t>
  </si>
  <si>
    <t>Frezowanie nawierzchni bitumicznej na grubości 3.0 cm z wywozem materiału  z  rozbiórki poza teren  budowy - jezdnia główna</t>
  </si>
  <si>
    <t>Frezowanie nawierzchni bitumicznej na grubości 3.0 cm z wywozem materiału  z  rozbiórki poza teren  budowy - skrzyżowania drogi boczne</t>
  </si>
  <si>
    <t>Mechaniczne rozebranie nawierzchni z mieszanek mineralno-bitumicznych o grub.10 cm - nawierzchnia poza zakresem budowy z transportem  materiału z rozbiórki poza teren budowy</t>
  </si>
  <si>
    <t>Mechaniczne rozebranie podbudowy z tłucznia kamiennego o grub. 30 cm - nawierzchnia poza  zakresem budowy z transportem materiału z rozbiórki  poza  teren budowy</t>
  </si>
  <si>
    <t>Mechaniczne rozebranie nawierzchni z mieszanek mineralno-bitumicznych o grub.5 cm - (przepusty, studzienki ściekowe, przykanaliki) z transportem  materiału z rozbiórki poza teren budowy</t>
  </si>
  <si>
    <t>Mechaniczne rozebranie podbudowy z tłucznia kamiennego o grub. 30 cm - (przepusty, studzienki, przykanaliki) z transportem materiału z rozbiórki  poza  teren budowy</t>
  </si>
  <si>
    <t>Rozebranie nawierzchni z betonowej kostki brukowej o grub. 8 cm - na zjeździe ( kostka do przełożenia)</t>
  </si>
  <si>
    <t xml:space="preserve">Rozebranie nawierzchni z kostki kamiennej rzędowej o wys.18 cm na podsypce cem-piaskowej na zjazdach </t>
  </si>
  <si>
    <t>Mechaniczne rozebranie podbudowy z tłucznia kamiennego o grub. 15 cm - pod kostkę betonową i kamienną z transportem materiału z rozbiórki  poza  teren budowy</t>
  </si>
  <si>
    <t>Rozebranie nawierzchni  zjazdu z płyt betonowych  50x50x7 cm na podsypce cem-piaskowej  z transportem  materiału z  rozbiórki poza  teren budowy</t>
  </si>
  <si>
    <t>Rozebranie przepustów rurowych - rury betonowe o śr. 60 cm pod zjazdem z transportem mat  z  rozbiórki poza teren budowy</t>
  </si>
  <si>
    <t>Rozebranie przepustów rurowych pod jezdnią rury betonowe o śr.80 cm pod zjazdem z transportem mat  z  rozbiórki poza teren budowy</t>
  </si>
  <si>
    <t>Roboty ziemne wykonywane na odkład w gr.kat. III - wykopy pod studzienki ściekowe</t>
  </si>
  <si>
    <t>Roboty ziemne wykonywane na odkład w gr.kat. III - wykopy pod przykanaliki</t>
  </si>
  <si>
    <t xml:space="preserve">Koryta o głęb. 15 cm wykonywane mechanicznie na całej szer. jezdni  w gruntach kat. I-IV - korytowanie pod zjazdy </t>
  </si>
  <si>
    <t>Roboty ziemne  w gr.kat. III z transportem do miejsc wbudowania w nasyp - ziemia z dokopu</t>
  </si>
  <si>
    <t xml:space="preserve">Plantowanie skarp i korony nasypów - kat. gr. I-III </t>
  </si>
  <si>
    <t>Podbudowa zasadnicza - warstwa górna - z mieszanek mineralno-bitumicznych grysowo-żwirowych AC 16 P 50/70 - warstwa asfaltowa wyrównawcza -   wraz z oczyszczeniem i  skropieniem</t>
  </si>
  <si>
    <t>PODBUDOWA NAWIERZCHNI NA POSZERZENIACH JEZDNI ORAZ  NAD  PRZEPUSTAMI I PRZYKANALIKAMI - CPV 45233330-1</t>
  </si>
  <si>
    <t xml:space="preserve">Podbudowa pomocnicza z kruszywa naturalnego stabilizowanego cementem - chudy beton Rm=2,5 MPa - grubość warstwy po zagęszczeniu 15 cm - na poszerzeniu jezdni, przepust wpusty przykanaliki </t>
  </si>
  <si>
    <t>Podbudowa zasadnicza - warstwa górna - z mieszanek mineralno-bitumicznych grysowo-żwirowych AC 16 P 50/70 - warstwa asfaltowa wyrównawcza gr 7 cm -   wraz z oczyszczeniem i  skropieniem</t>
  </si>
  <si>
    <t>NAWIERZCHNIA BITUMICZNA JEZDNI - CPV 45233252-0</t>
  </si>
  <si>
    <t>Nawierzchnia z mieszanek mineralno-bitumicznych grysowych AC 16 W 50/70 - warstwa wiążąca o grub. po zagęszczeniu 5 cm - wraz z oczyszczeniem i i skropieniem</t>
  </si>
  <si>
    <t>Nawierzchnia z mieszanek mineralno-bitumicznych grysowych AC 11 S 50/70 - warstwa ścieralna asfaltowa o grub. po zagęszczeniu 4 cm  wraz z oczyszczeniem  i  skropieniem</t>
  </si>
  <si>
    <t>NAWIERZCHNIA  BITUMICZNA DRÓG POPRZECZNYCH NA SKRZYŻOWANIACH -  CPV 45233252-0</t>
  </si>
  <si>
    <t>PODBUDOWA  ZATOKI  AUTOBUSOWEJ WRAZ Z  KRAWĘŻNIKIEM -  CPV 45233330-1</t>
  </si>
  <si>
    <t>Krawężniki betonowe wtopione o wymiarach 15x30 cm na ławie betonowej  z oporem i podsypce cem.-piaskowej - pomiędzy jezdnią a zatoką</t>
  </si>
  <si>
    <t>Profilowanie i zagęszczenie podłoża pod  warstwy konstrukcyjne  nawierzchni</t>
  </si>
  <si>
    <t xml:space="preserve">Podbudowa z kruszywa łamanego C50/30 o grub. po zagęszczeniu 10 cm </t>
  </si>
  <si>
    <t xml:space="preserve">D-06.04.01,  </t>
  </si>
  <si>
    <t xml:space="preserve">Podbudowa betonowa z dylatacją grubość warstwy po zagęszczeniu 20 cm </t>
  </si>
  <si>
    <t>NAWIERZCHNIA  ZATOKI  AUTOBUSOWEJ WRAZ Z  KRAWĘŻNIKIEM -  CPV 45233252-0</t>
  </si>
  <si>
    <t xml:space="preserve">Nawierzchnia jezdni z kostki brukowej betonowej typu "Behaton" grub. 8 cm, układanej na podsypce cementowo-piaskowej - </t>
  </si>
  <si>
    <t>PODBUDOWA PERONU - CPV 45223330-1</t>
  </si>
  <si>
    <t xml:space="preserve">Podbudowa pomocnicza z kruszywa naturalnego stabilizowanego cementem - chudy beton Rm=1,5 MPa - grubość warstwy po zagęszczeniu 15 cm </t>
  </si>
  <si>
    <t>PERON  - KRAWĘŻNIKI WRAZ Z ŁAWAMI - CPV 45223330-0</t>
  </si>
  <si>
    <t>NAWIERZCHNIA PERONU - CPV 45233252-1</t>
  </si>
  <si>
    <t xml:space="preserve">Nawierzchnia peronu z kostki brukowej betonowej czerwonej grub. 6 cm, układanej na podsypce cementowo-piaskowej - </t>
  </si>
  <si>
    <t xml:space="preserve"> KRAWĘŻNIKI WRAZ Z ŁAWAMI NA ZJAZDACH - CPV 45223330-1</t>
  </si>
  <si>
    <t>Krawężniki betonowe wtopione o wymiarach 15x30 cm na ławie betonowej  z oporem i podsypce cem.-piaskowej - na płask</t>
  </si>
  <si>
    <t>Krawężniki betonowe wystające o wymiarach 20x30 cm na ławie betonowej  z oporem i podsypce cem.-piaskowej - przy peronie</t>
  </si>
  <si>
    <t>PODBUDOWA ZJAZDÓW O NAWIERZCHNI ULEPSZONEJ- CPV 45233252-0</t>
  </si>
  <si>
    <t xml:space="preserve">Podbudowa pomocnicza z kruszywa naturalnego stabilizowanego cementem - chudy beton Rm=2,5 MPa - grubość warstwy po zagęszczeniu 15 cm </t>
  </si>
  <si>
    <t>Warstwa odcinająca grub. 10 cm z piasku</t>
  </si>
  <si>
    <t xml:space="preserve">Nawierzchnia zjazdów nowych z kostki brukowej betonowej grub. 8 cm, układanej na podsypce cementowo-piaskowej - </t>
  </si>
  <si>
    <t xml:space="preserve">Przełożenie nawierzchnia zjazdów z kostki brukowej betonowej  grub. 8 cm, układanej na podsypce cementowo-piaskowej - kostka  z odzysku </t>
  </si>
  <si>
    <t>PODBUDOWA i NAWIERZCHNA NIEULEPSZONA ZJAZDÓW - CPV 45233330-1</t>
  </si>
  <si>
    <t>Nawierzchnia z kruszywa łamanego C50/30 o grub. po zagęszczeniu 15 cm - zjazdy  za chodnikiem</t>
  </si>
  <si>
    <t>Nawierzchnia z kruszywa łamanego C50/30 o grub. po zagęszczeniu 15 cm - pozostałe  zjazdy po obydwu stronach</t>
  </si>
  <si>
    <t>Nawierzchnia z kruszywa łamanego C50/30 o grub. po zagęszczeniu 10 cm - pozostałe  zjazdy po obydwu stronach</t>
  </si>
  <si>
    <t>5</t>
  </si>
  <si>
    <t>D-08.03.01</t>
  </si>
  <si>
    <t xml:space="preserve">Obrzeża betonowe  o  wymiarach 30x8 cm na podsypce  piaskowej z  wtypełnieniem spoin zaprawą </t>
  </si>
  <si>
    <t xml:space="preserve">Nawierzchnia chodników z kostki brukowej betonowej grub. 6 cm, układanej na podsypce cementowo-piaskowej - </t>
  </si>
  <si>
    <t xml:space="preserve">D-08.02.02, </t>
  </si>
  <si>
    <t>Przygotowanie zbrojenia na budowie - pręty o śr. 14 mm</t>
  </si>
  <si>
    <t xml:space="preserve">Przygotowanie zbrojenia na budowie - pręty o śr. 10 mm </t>
  </si>
  <si>
    <t>Montaż zbrojenia - prętyo śr. do 14 mm</t>
  </si>
  <si>
    <t>Deskowanie tradycyjne - ściany czołowe wlotu i wylotu</t>
  </si>
  <si>
    <t>Betonowanie konstrukcji zbrojonych - ścianka czołowa wylotu i wylotu</t>
  </si>
  <si>
    <t>Części przelotowe prefabrykowanych przepustów drogowych jednootworowych z rur o śr. 80 cm</t>
  </si>
  <si>
    <t>Rozścielenie ziemi urodzajnej ręcznie z transportem taczkami na terenie płaskim - grubość warstwy humusu 5 cm.</t>
  </si>
  <si>
    <t>1.9</t>
  </si>
  <si>
    <t>1.10</t>
  </si>
  <si>
    <t>1.11</t>
  </si>
  <si>
    <t>1.14</t>
  </si>
  <si>
    <t>1.19</t>
  </si>
  <si>
    <t>1.20</t>
  </si>
  <si>
    <t>1.21</t>
  </si>
  <si>
    <t>1.22</t>
  </si>
  <si>
    <t>2.1</t>
  </si>
  <si>
    <t>2.4</t>
  </si>
  <si>
    <t>2.5</t>
  </si>
  <si>
    <t>2.6</t>
  </si>
  <si>
    <t>2.7</t>
  </si>
  <si>
    <t>2.8</t>
  </si>
  <si>
    <t>2.9</t>
  </si>
  <si>
    <t>2.10</t>
  </si>
  <si>
    <t>2.11</t>
  </si>
  <si>
    <t>6.3</t>
  </si>
  <si>
    <t>7.2</t>
  </si>
  <si>
    <t>8.2</t>
  </si>
  <si>
    <t>8.3</t>
  </si>
  <si>
    <t>8.5</t>
  </si>
  <si>
    <t>9.1</t>
  </si>
  <si>
    <t>10.1</t>
  </si>
  <si>
    <t>11.1</t>
  </si>
  <si>
    <t>13.1</t>
  </si>
  <si>
    <t>19.1</t>
  </si>
  <si>
    <t>19.2</t>
  </si>
  <si>
    <t>19.3</t>
  </si>
  <si>
    <t>19.4</t>
  </si>
  <si>
    <t>20.5</t>
  </si>
  <si>
    <t>20.6</t>
  </si>
  <si>
    <t>20.7</t>
  </si>
  <si>
    <t>21.</t>
  </si>
  <si>
    <t>20.</t>
  </si>
  <si>
    <t>Warstwa odcinająca grub. 5 cm z piasku  pod  obrzeża</t>
  </si>
  <si>
    <t>Warstwa odcinająca grub. 10 cm z piasku pod ławami krawężników i konstrukcją nawierzchni</t>
  </si>
  <si>
    <t>Roboty pomiarowe przy liniowych robotach ziemnych - trasa dróg w terenie równinnym inwentaryzacja powykonawcza.</t>
  </si>
  <si>
    <t>Roboty pomiarowe przy liniowych robotach ziemnych -  zabezpieczenie  punktów osnowy geodezyjnej</t>
  </si>
  <si>
    <t>1.23</t>
  </si>
  <si>
    <t>RURY OCHRONNE - CPV 45232300-5</t>
  </si>
  <si>
    <t xml:space="preserve"> D-10.09.01 </t>
  </si>
  <si>
    <t>Zabezpieczenie sieci energetycznej rurami osłonowymi</t>
  </si>
  <si>
    <t>Zabezpieczenie sieci teletechnicznej rurami osłonowymi</t>
  </si>
  <si>
    <t>22.</t>
  </si>
  <si>
    <t>22.1</t>
  </si>
  <si>
    <t>23.2</t>
  </si>
  <si>
    <t>Rozebranie słupków do  znaków  drogowych</t>
  </si>
  <si>
    <t>Zdjęcie tarcz znaków drogowych</t>
  </si>
  <si>
    <t>1.24</t>
  </si>
  <si>
    <t>1.25</t>
  </si>
  <si>
    <t>OZNAKOWANIE POZIOME - CPV 45233142-6</t>
  </si>
  <si>
    <t>OZNAKOWANIE PIONOWE- CPV 45233142-6</t>
  </si>
  <si>
    <t>D-07.01.01</t>
  </si>
  <si>
    <t>D-07.02.01</t>
  </si>
  <si>
    <t xml:space="preserve">Ustawienie słupków  z  rur stalowych d=70 mm dla znaków  drogowych </t>
  </si>
  <si>
    <t>Przymocowanie  do  gotowych słupków znaków drogowych  wg  projektu stałej  organizacji ruchu</t>
  </si>
  <si>
    <t>Oznakowanie poziome nawierzchni bitumicznych  cienkowarstwowe linie segregacyjne  i krawędziowe  (wg  projektu stałej organizacji ruchu)</t>
  </si>
  <si>
    <t>24</t>
  </si>
  <si>
    <t>24.1</t>
  </si>
  <si>
    <t>25.</t>
  </si>
  <si>
    <t>25.1</t>
  </si>
  <si>
    <t>25.2</t>
  </si>
  <si>
    <t>odcinek długości 795,30 m od km 0+000  do km 0+795,30</t>
  </si>
  <si>
    <t>Formularz 2.2. do SIWZ</t>
  </si>
  <si>
    <t>…………………………………………………………</t>
  </si>
  <si>
    <t>(podpis i pieczęć upełnomocnionego przedstawiciela Wykonawcy)</t>
  </si>
  <si>
    <t>KOSZTORYS OFERTOWY
Przebudowa drogi  powiatowej nr 3564W Radom - Augustów (I Etap)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</si>
</sst>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#,##0.0"/>
    <numFmt numFmtId="170" formatCode="#,##0.000"/>
    <numFmt numFmtId="171" formatCode="#,##0.0000"/>
    <numFmt numFmtId="172" formatCode="0.0"/>
  </numFmts>
  <fonts count="42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 CE"/>
      <family val="0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4" fontId="0" fillId="0" borderId="0" xfId="59" applyNumberFormat="1" applyFont="1" applyAlignment="1">
      <alignment horizontal="center" vertical="center"/>
    </xf>
    <xf numFmtId="4" fontId="2" fillId="0" borderId="10" xfId="59" applyNumberFormat="1" applyFont="1" applyBorder="1" applyAlignment="1">
      <alignment horizontal="center" vertical="center" wrapText="1"/>
    </xf>
    <xf numFmtId="4" fontId="2" fillId="0" borderId="11" xfId="59" applyNumberFormat="1" applyFont="1" applyBorder="1" applyAlignment="1">
      <alignment horizontal="center" vertical="center" wrapText="1"/>
    </xf>
    <xf numFmtId="4" fontId="0" fillId="0" borderId="12" xfId="59" applyNumberFormat="1" applyFont="1" applyBorder="1" applyAlignment="1">
      <alignment horizontal="center" vertical="center" wrapText="1"/>
    </xf>
    <xf numFmtId="4" fontId="2" fillId="0" borderId="15" xfId="59" applyNumberFormat="1" applyFont="1" applyBorder="1" applyAlignment="1">
      <alignment vertical="center"/>
    </xf>
    <xf numFmtId="4" fontId="1" fillId="0" borderId="13" xfId="59" applyNumberFormat="1" applyFont="1" applyBorder="1" applyAlignment="1">
      <alignment horizontal="center" vertical="center" wrapText="1"/>
    </xf>
    <xf numFmtId="3" fontId="2" fillId="0" borderId="13" xfId="59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/>
    </xf>
    <xf numFmtId="171" fontId="1" fillId="33" borderId="13" xfId="0" applyNumberFormat="1" applyFont="1" applyFill="1" applyBorder="1" applyAlignment="1">
      <alignment horizontal="center" vertical="center" wrapText="1"/>
    </xf>
    <xf numFmtId="170" fontId="1" fillId="33" borderId="13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center" wrapText="1"/>
    </xf>
    <xf numFmtId="4" fontId="1" fillId="0" borderId="15" xfId="59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4" fontId="1" fillId="33" borderId="19" xfId="0" applyNumberFormat="1" applyFont="1" applyFill="1" applyBorder="1" applyAlignment="1">
      <alignment horizontal="center" vertical="center" wrapText="1"/>
    </xf>
    <xf numFmtId="4" fontId="1" fillId="0" borderId="19" xfId="59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4" fontId="4" fillId="0" borderId="0" xfId="59" applyNumberFormat="1" applyFont="1" applyAlignment="1">
      <alignment horizontal="center" vertical="center"/>
    </xf>
    <xf numFmtId="0" fontId="0" fillId="0" borderId="0" xfId="51" applyFont="1" applyAlignment="1">
      <alignment horizontal="center"/>
      <protection/>
    </xf>
    <xf numFmtId="0" fontId="35" fillId="0" borderId="0" xfId="51" applyAlignment="1">
      <alignment horizontal="center"/>
      <protection/>
    </xf>
    <xf numFmtId="0" fontId="0" fillId="0" borderId="0" xfId="51" applyFont="1" applyAlignment="1">
      <alignment horizontal="center" wrapText="1"/>
      <protection/>
    </xf>
    <xf numFmtId="0" fontId="35" fillId="0" borderId="0" xfId="51" applyAlignment="1">
      <alignment horizont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00390625" defaultRowHeight="12.75"/>
  <cols>
    <col min="1" max="1" width="7.125" style="27" customWidth="1"/>
    <col min="2" max="2" width="12.00390625" style="8" customWidth="1"/>
    <col min="3" max="3" width="39.625" style="8" customWidth="1"/>
    <col min="4" max="4" width="7.25390625" style="10" customWidth="1"/>
    <col min="5" max="5" width="10.75390625" style="5" customWidth="1"/>
    <col min="6" max="6" width="11.25390625" style="17" bestFit="1" customWidth="1"/>
    <col min="7" max="7" width="14.375" style="5" customWidth="1"/>
    <col min="8" max="16384" width="9.125" style="8" customWidth="1"/>
  </cols>
  <sheetData>
    <row r="1" spans="6:7" ht="15.75">
      <c r="F1" s="55" t="s">
        <v>306</v>
      </c>
      <c r="G1" s="55"/>
    </row>
    <row r="2" spans="1:7" ht="37.5" customHeight="1">
      <c r="A2" s="49" t="s">
        <v>309</v>
      </c>
      <c r="B2" s="49"/>
      <c r="C2" s="49"/>
      <c r="D2" s="49"/>
      <c r="E2" s="49"/>
      <c r="F2" s="49"/>
      <c r="G2" s="49"/>
    </row>
    <row r="3" spans="1:7" ht="24" customHeight="1">
      <c r="A3" s="54" t="s">
        <v>305</v>
      </c>
      <c r="B3" s="54"/>
      <c r="C3" s="54"/>
      <c r="D3" s="54"/>
      <c r="E3" s="54"/>
      <c r="F3" s="54"/>
      <c r="G3" s="54"/>
    </row>
    <row r="4" spans="1:7" ht="12.75" customHeight="1">
      <c r="A4" s="60" t="s">
        <v>0</v>
      </c>
      <c r="B4" s="63" t="s">
        <v>1</v>
      </c>
      <c r="C4" s="63" t="s">
        <v>2</v>
      </c>
      <c r="D4" s="63" t="s">
        <v>3</v>
      </c>
      <c r="E4" s="51" t="s">
        <v>4</v>
      </c>
      <c r="F4" s="18" t="s">
        <v>5</v>
      </c>
      <c r="G4" s="1" t="s">
        <v>7</v>
      </c>
    </row>
    <row r="5" spans="1:7" ht="12.75">
      <c r="A5" s="61"/>
      <c r="B5" s="64"/>
      <c r="C5" s="64"/>
      <c r="D5" s="64"/>
      <c r="E5" s="52"/>
      <c r="F5" s="19" t="s">
        <v>6</v>
      </c>
      <c r="G5" s="2" t="s">
        <v>6</v>
      </c>
    </row>
    <row r="6" spans="1:7" ht="12.75">
      <c r="A6" s="62"/>
      <c r="B6" s="65"/>
      <c r="C6" s="65"/>
      <c r="D6" s="65"/>
      <c r="E6" s="53"/>
      <c r="F6" s="20"/>
      <c r="G6" s="3" t="s">
        <v>8</v>
      </c>
    </row>
    <row r="7" spans="1:7" ht="12.75">
      <c r="A7" s="24">
        <v>1</v>
      </c>
      <c r="B7" s="9">
        <v>2</v>
      </c>
      <c r="C7" s="9">
        <v>3</v>
      </c>
      <c r="D7" s="9">
        <v>4</v>
      </c>
      <c r="E7" s="7">
        <v>5</v>
      </c>
      <c r="F7" s="23">
        <v>6</v>
      </c>
      <c r="G7" s="7">
        <v>7</v>
      </c>
    </row>
    <row r="8" spans="1:7" ht="16.5" customHeight="1">
      <c r="A8" s="24">
        <v>1</v>
      </c>
      <c r="B8" s="14" t="s">
        <v>9</v>
      </c>
      <c r="C8" s="15"/>
      <c r="D8" s="13"/>
      <c r="E8" s="30"/>
      <c r="F8" s="21"/>
      <c r="G8" s="12"/>
    </row>
    <row r="9" spans="1:7" ht="42.75" customHeight="1">
      <c r="A9" s="25" t="s">
        <v>10</v>
      </c>
      <c r="B9" s="16" t="s">
        <v>103</v>
      </c>
      <c r="C9" s="16" t="s">
        <v>279</v>
      </c>
      <c r="D9" s="11" t="s">
        <v>33</v>
      </c>
      <c r="E9" s="32">
        <v>0.795</v>
      </c>
      <c r="F9" s="22">
        <v>0</v>
      </c>
      <c r="G9" s="6">
        <f>E9*F9</f>
        <v>0</v>
      </c>
    </row>
    <row r="10" spans="1:7" ht="36.75" customHeight="1">
      <c r="A10" s="25" t="s">
        <v>13</v>
      </c>
      <c r="B10" s="16" t="s">
        <v>103</v>
      </c>
      <c r="C10" s="16" t="s">
        <v>280</v>
      </c>
      <c r="D10" s="11" t="s">
        <v>97</v>
      </c>
      <c r="E10" s="29">
        <v>3</v>
      </c>
      <c r="F10" s="22">
        <v>0</v>
      </c>
      <c r="G10" s="6">
        <f>E10*F10</f>
        <v>0</v>
      </c>
    </row>
    <row r="11" spans="1:7" ht="34.5" customHeight="1">
      <c r="A11" s="25" t="s">
        <v>15</v>
      </c>
      <c r="B11" s="16" t="s">
        <v>101</v>
      </c>
      <c r="C11" s="16" t="s">
        <v>11</v>
      </c>
      <c r="D11" s="11" t="s">
        <v>12</v>
      </c>
      <c r="E11" s="29">
        <v>140</v>
      </c>
      <c r="F11" s="22">
        <v>0</v>
      </c>
      <c r="G11" s="6">
        <f>E11*F11</f>
        <v>0</v>
      </c>
    </row>
    <row r="12" spans="1:7" ht="45" customHeight="1">
      <c r="A12" s="25" t="s">
        <v>17</v>
      </c>
      <c r="B12" s="16" t="s">
        <v>101</v>
      </c>
      <c r="C12" s="16" t="s">
        <v>14</v>
      </c>
      <c r="D12" s="11" t="s">
        <v>12</v>
      </c>
      <c r="E12" s="29">
        <v>141</v>
      </c>
      <c r="F12" s="22">
        <v>0</v>
      </c>
      <c r="G12" s="6">
        <f aca="true" t="shared" si="0" ref="G12:G33">E12*F12</f>
        <v>0</v>
      </c>
    </row>
    <row r="13" spans="1:7" ht="33" customHeight="1">
      <c r="A13" s="25" t="s">
        <v>19</v>
      </c>
      <c r="B13" s="16" t="s">
        <v>101</v>
      </c>
      <c r="C13" s="16" t="s">
        <v>16</v>
      </c>
      <c r="D13" s="11" t="s">
        <v>12</v>
      </c>
      <c r="E13" s="29">
        <v>281</v>
      </c>
      <c r="F13" s="22">
        <v>0</v>
      </c>
      <c r="G13" s="6">
        <f t="shared" si="0"/>
        <v>0</v>
      </c>
    </row>
    <row r="14" spans="1:7" ht="44.25" customHeight="1">
      <c r="A14" s="25" t="s">
        <v>20</v>
      </c>
      <c r="B14" s="16" t="s">
        <v>179</v>
      </c>
      <c r="C14" s="16" t="s">
        <v>180</v>
      </c>
      <c r="D14" s="11" t="s">
        <v>18</v>
      </c>
      <c r="E14" s="29">
        <v>4406</v>
      </c>
      <c r="F14" s="22">
        <v>0</v>
      </c>
      <c r="G14" s="6">
        <f t="shared" si="0"/>
        <v>0</v>
      </c>
    </row>
    <row r="15" spans="1:7" ht="54.75" customHeight="1">
      <c r="A15" s="25" t="s">
        <v>21</v>
      </c>
      <c r="B15" s="16" t="s">
        <v>179</v>
      </c>
      <c r="C15" s="16" t="s">
        <v>181</v>
      </c>
      <c r="D15" s="11" t="s">
        <v>18</v>
      </c>
      <c r="E15" s="29">
        <v>316.5</v>
      </c>
      <c r="F15" s="22">
        <v>0</v>
      </c>
      <c r="G15" s="6">
        <f t="shared" si="0"/>
        <v>0</v>
      </c>
    </row>
    <row r="16" spans="1:7" ht="66" customHeight="1">
      <c r="A16" s="25" t="s">
        <v>22</v>
      </c>
      <c r="B16" s="16" t="s">
        <v>101</v>
      </c>
      <c r="C16" s="16" t="s">
        <v>182</v>
      </c>
      <c r="D16" s="11" t="s">
        <v>18</v>
      </c>
      <c r="E16" s="29">
        <v>355</v>
      </c>
      <c r="F16" s="22">
        <v>0</v>
      </c>
      <c r="G16" s="6">
        <f t="shared" si="0"/>
        <v>0</v>
      </c>
    </row>
    <row r="17" spans="1:7" ht="53.25" customHeight="1">
      <c r="A17" s="25" t="s">
        <v>242</v>
      </c>
      <c r="B17" s="16" t="s">
        <v>101</v>
      </c>
      <c r="C17" s="16" t="s">
        <v>183</v>
      </c>
      <c r="D17" s="11" t="s">
        <v>18</v>
      </c>
      <c r="E17" s="29">
        <v>355</v>
      </c>
      <c r="F17" s="22">
        <v>0</v>
      </c>
      <c r="G17" s="6">
        <f t="shared" si="0"/>
        <v>0</v>
      </c>
    </row>
    <row r="18" spans="1:7" ht="63" customHeight="1">
      <c r="A18" s="25" t="s">
        <v>243</v>
      </c>
      <c r="B18" s="16" t="s">
        <v>101</v>
      </c>
      <c r="C18" s="16" t="s">
        <v>184</v>
      </c>
      <c r="D18" s="11" t="s">
        <v>18</v>
      </c>
      <c r="E18" s="29">
        <v>66</v>
      </c>
      <c r="F18" s="22">
        <v>0</v>
      </c>
      <c r="G18" s="6">
        <f t="shared" si="0"/>
        <v>0</v>
      </c>
    </row>
    <row r="19" spans="1:7" ht="63" customHeight="1">
      <c r="A19" s="25" t="s">
        <v>244</v>
      </c>
      <c r="B19" s="16" t="s">
        <v>101</v>
      </c>
      <c r="C19" s="16" t="s">
        <v>185</v>
      </c>
      <c r="D19" s="11" t="s">
        <v>18</v>
      </c>
      <c r="E19" s="29">
        <v>66</v>
      </c>
      <c r="F19" s="22">
        <v>0</v>
      </c>
      <c r="G19" s="6">
        <f t="shared" si="0"/>
        <v>0</v>
      </c>
    </row>
    <row r="20" spans="1:7" ht="47.25" customHeight="1">
      <c r="A20" s="25" t="s">
        <v>24</v>
      </c>
      <c r="B20" s="16" t="s">
        <v>101</v>
      </c>
      <c r="C20" s="16" t="s">
        <v>186</v>
      </c>
      <c r="D20" s="11" t="s">
        <v>18</v>
      </c>
      <c r="E20" s="29">
        <v>54</v>
      </c>
      <c r="F20" s="22">
        <v>0</v>
      </c>
      <c r="G20" s="6">
        <f t="shared" si="0"/>
        <v>0</v>
      </c>
    </row>
    <row r="21" spans="1:7" ht="36.75" customHeight="1">
      <c r="A21" s="25" t="s">
        <v>25</v>
      </c>
      <c r="B21" s="16" t="s">
        <v>102</v>
      </c>
      <c r="C21" s="16" t="s">
        <v>23</v>
      </c>
      <c r="D21" s="11" t="s">
        <v>18</v>
      </c>
      <c r="E21" s="29">
        <v>44</v>
      </c>
      <c r="F21" s="22">
        <v>0</v>
      </c>
      <c r="G21" s="6">
        <f t="shared" si="0"/>
        <v>0</v>
      </c>
    </row>
    <row r="22" spans="1:7" ht="41.25" customHeight="1">
      <c r="A22" s="25" t="s">
        <v>245</v>
      </c>
      <c r="B22" s="16" t="s">
        <v>102</v>
      </c>
      <c r="C22" s="16" t="s">
        <v>187</v>
      </c>
      <c r="D22" s="11" t="s">
        <v>18</v>
      </c>
      <c r="E22" s="29">
        <v>19.25</v>
      </c>
      <c r="F22" s="22">
        <v>0</v>
      </c>
      <c r="G22" s="6">
        <f t="shared" si="0"/>
        <v>0</v>
      </c>
    </row>
    <row r="23" spans="1:7" ht="51.75" customHeight="1">
      <c r="A23" s="25" t="s">
        <v>26</v>
      </c>
      <c r="B23" s="16" t="s">
        <v>102</v>
      </c>
      <c r="C23" s="16" t="s">
        <v>188</v>
      </c>
      <c r="D23" s="11" t="s">
        <v>18</v>
      </c>
      <c r="E23" s="29">
        <v>117.25</v>
      </c>
      <c r="F23" s="22">
        <v>0</v>
      </c>
      <c r="G23" s="6">
        <f t="shared" si="0"/>
        <v>0</v>
      </c>
    </row>
    <row r="24" spans="1:7" ht="51.75" customHeight="1">
      <c r="A24" s="25" t="s">
        <v>27</v>
      </c>
      <c r="B24" s="16" t="s">
        <v>102</v>
      </c>
      <c r="C24" s="16" t="s">
        <v>189</v>
      </c>
      <c r="D24" s="11" t="s">
        <v>18</v>
      </c>
      <c r="E24" s="29">
        <v>44.5</v>
      </c>
      <c r="F24" s="22">
        <v>0</v>
      </c>
      <c r="G24" s="6">
        <f t="shared" si="0"/>
        <v>0</v>
      </c>
    </row>
    <row r="25" spans="1:7" ht="51.75" customHeight="1">
      <c r="A25" s="25" t="s">
        <v>28</v>
      </c>
      <c r="B25" s="16" t="s">
        <v>102</v>
      </c>
      <c r="C25" s="16" t="s">
        <v>139</v>
      </c>
      <c r="D25" s="11" t="s">
        <v>18</v>
      </c>
      <c r="E25" s="29">
        <v>29</v>
      </c>
      <c r="F25" s="22">
        <v>0</v>
      </c>
      <c r="G25" s="6">
        <f t="shared" si="0"/>
        <v>0</v>
      </c>
    </row>
    <row r="26" spans="1:7" ht="37.5" customHeight="1">
      <c r="A26" s="25" t="s">
        <v>30</v>
      </c>
      <c r="B26" s="16" t="s">
        <v>102</v>
      </c>
      <c r="C26" s="16" t="s">
        <v>138</v>
      </c>
      <c r="D26" s="11" t="s">
        <v>18</v>
      </c>
      <c r="E26" s="29">
        <v>151</v>
      </c>
      <c r="F26" s="22">
        <v>0</v>
      </c>
      <c r="G26" s="6">
        <f t="shared" si="0"/>
        <v>0</v>
      </c>
    </row>
    <row r="27" spans="1:7" ht="57.75" customHeight="1">
      <c r="A27" s="25" t="s">
        <v>246</v>
      </c>
      <c r="B27" s="16" t="s">
        <v>102</v>
      </c>
      <c r="C27" s="16" t="s">
        <v>137</v>
      </c>
      <c r="D27" s="11" t="s">
        <v>12</v>
      </c>
      <c r="E27" s="29">
        <v>80</v>
      </c>
      <c r="F27" s="22">
        <v>0</v>
      </c>
      <c r="G27" s="6">
        <f>E27*F27</f>
        <v>0</v>
      </c>
    </row>
    <row r="28" spans="1:7" ht="51.75" customHeight="1">
      <c r="A28" s="25" t="s">
        <v>247</v>
      </c>
      <c r="B28" s="16" t="s">
        <v>102</v>
      </c>
      <c r="C28" s="16" t="s">
        <v>190</v>
      </c>
      <c r="D28" s="11" t="s">
        <v>12</v>
      </c>
      <c r="E28" s="29">
        <v>8</v>
      </c>
      <c r="F28" s="22">
        <v>0</v>
      </c>
      <c r="G28" s="6">
        <f t="shared" si="0"/>
        <v>0</v>
      </c>
    </row>
    <row r="29" spans="1:7" ht="39" customHeight="1">
      <c r="A29" s="25" t="s">
        <v>248</v>
      </c>
      <c r="B29" s="16" t="s">
        <v>102</v>
      </c>
      <c r="C29" s="16" t="s">
        <v>136</v>
      </c>
      <c r="D29" s="11" t="s">
        <v>29</v>
      </c>
      <c r="E29" s="29">
        <v>20</v>
      </c>
      <c r="F29" s="22">
        <v>0</v>
      </c>
      <c r="G29" s="6">
        <f t="shared" si="0"/>
        <v>0</v>
      </c>
    </row>
    <row r="30" spans="1:7" ht="52.5" customHeight="1">
      <c r="A30" s="25" t="s">
        <v>249</v>
      </c>
      <c r="B30" s="16" t="s">
        <v>102</v>
      </c>
      <c r="C30" s="16" t="s">
        <v>191</v>
      </c>
      <c r="D30" s="11" t="s">
        <v>12</v>
      </c>
      <c r="E30" s="29">
        <v>10</v>
      </c>
      <c r="F30" s="22">
        <v>0</v>
      </c>
      <c r="G30" s="6">
        <f t="shared" si="0"/>
        <v>0</v>
      </c>
    </row>
    <row r="31" spans="1:7" ht="52.5" customHeight="1">
      <c r="A31" s="25" t="s">
        <v>281</v>
      </c>
      <c r="B31" s="16" t="s">
        <v>102</v>
      </c>
      <c r="C31" s="16" t="s">
        <v>136</v>
      </c>
      <c r="D31" s="11" t="s">
        <v>29</v>
      </c>
      <c r="E31" s="29">
        <v>3.3</v>
      </c>
      <c r="F31" s="22">
        <v>0</v>
      </c>
      <c r="G31" s="6">
        <f t="shared" si="0"/>
        <v>0</v>
      </c>
    </row>
    <row r="32" spans="1:7" ht="32.25" customHeight="1">
      <c r="A32" s="25" t="s">
        <v>291</v>
      </c>
      <c r="B32" s="16" t="s">
        <v>102</v>
      </c>
      <c r="C32" s="37" t="s">
        <v>289</v>
      </c>
      <c r="D32" s="34" t="s">
        <v>97</v>
      </c>
      <c r="E32" s="29">
        <v>11</v>
      </c>
      <c r="F32" s="22">
        <v>0</v>
      </c>
      <c r="G32" s="6">
        <f t="shared" si="0"/>
        <v>0</v>
      </c>
    </row>
    <row r="33" spans="1:7" ht="21.75" customHeight="1">
      <c r="A33" s="25" t="s">
        <v>292</v>
      </c>
      <c r="B33" s="16" t="s">
        <v>102</v>
      </c>
      <c r="C33" s="37" t="s">
        <v>290</v>
      </c>
      <c r="D33" s="34" t="s">
        <v>97</v>
      </c>
      <c r="E33" s="29">
        <v>11</v>
      </c>
      <c r="F33" s="22">
        <v>0</v>
      </c>
      <c r="G33" s="6">
        <f t="shared" si="0"/>
        <v>0</v>
      </c>
    </row>
    <row r="34" spans="1:7" ht="18.75" customHeight="1">
      <c r="A34" s="24" t="s">
        <v>149</v>
      </c>
      <c r="B34" s="14" t="s">
        <v>32</v>
      </c>
      <c r="C34" s="15"/>
      <c r="D34" s="13"/>
      <c r="E34" s="30"/>
      <c r="F34" s="21"/>
      <c r="G34" s="28"/>
    </row>
    <row r="35" spans="1:7" ht="45" customHeight="1">
      <c r="A35" s="25" t="s">
        <v>250</v>
      </c>
      <c r="B35" s="16" t="s">
        <v>104</v>
      </c>
      <c r="C35" s="16" t="s">
        <v>142</v>
      </c>
      <c r="D35" s="11" t="s">
        <v>29</v>
      </c>
      <c r="E35" s="29">
        <v>332.7</v>
      </c>
      <c r="F35" s="22">
        <v>0</v>
      </c>
      <c r="G35" s="6">
        <f aca="true" t="shared" si="1" ref="G35:G49">E35*F35</f>
        <v>0</v>
      </c>
    </row>
    <row r="36" spans="1:7" ht="43.5" customHeight="1">
      <c r="A36" s="25" t="s">
        <v>31</v>
      </c>
      <c r="B36" s="16" t="s">
        <v>104</v>
      </c>
      <c r="C36" s="16" t="s">
        <v>143</v>
      </c>
      <c r="D36" s="11" t="s">
        <v>29</v>
      </c>
      <c r="E36" s="29">
        <v>2.9</v>
      </c>
      <c r="F36" s="22">
        <v>0</v>
      </c>
      <c r="G36" s="6">
        <f t="shared" si="1"/>
        <v>0</v>
      </c>
    </row>
    <row r="37" spans="1:7" ht="40.5" customHeight="1">
      <c r="A37" s="25" t="s">
        <v>150</v>
      </c>
      <c r="B37" s="16" t="s">
        <v>105</v>
      </c>
      <c r="C37" s="16" t="s">
        <v>194</v>
      </c>
      <c r="D37" s="11" t="s">
        <v>18</v>
      </c>
      <c r="E37" s="29">
        <v>718</v>
      </c>
      <c r="F37" s="22">
        <v>0</v>
      </c>
      <c r="G37" s="6">
        <f t="shared" si="1"/>
        <v>0</v>
      </c>
    </row>
    <row r="38" spans="1:7" ht="32.25" customHeight="1">
      <c r="A38" s="25" t="s">
        <v>251</v>
      </c>
      <c r="B38" s="16" t="s">
        <v>104</v>
      </c>
      <c r="C38" s="16" t="s">
        <v>192</v>
      </c>
      <c r="D38" s="11" t="s">
        <v>29</v>
      </c>
      <c r="E38" s="29">
        <v>13</v>
      </c>
      <c r="F38" s="22">
        <v>0</v>
      </c>
      <c r="G38" s="6">
        <f t="shared" si="1"/>
        <v>0</v>
      </c>
    </row>
    <row r="39" spans="1:7" ht="29.25" customHeight="1">
      <c r="A39" s="25" t="s">
        <v>252</v>
      </c>
      <c r="B39" s="16" t="s">
        <v>104</v>
      </c>
      <c r="C39" s="16" t="s">
        <v>193</v>
      </c>
      <c r="D39" s="11" t="s">
        <v>29</v>
      </c>
      <c r="E39" s="29">
        <v>21</v>
      </c>
      <c r="F39" s="22">
        <v>0</v>
      </c>
      <c r="G39" s="6">
        <f t="shared" si="1"/>
        <v>0</v>
      </c>
    </row>
    <row r="40" spans="1:7" ht="22.5" customHeight="1">
      <c r="A40" s="25" t="s">
        <v>253</v>
      </c>
      <c r="B40" s="16" t="s">
        <v>107</v>
      </c>
      <c r="C40" s="16" t="s">
        <v>140</v>
      </c>
      <c r="D40" s="11" t="s">
        <v>29</v>
      </c>
      <c r="E40" s="29">
        <v>34</v>
      </c>
      <c r="F40" s="22">
        <v>0</v>
      </c>
      <c r="G40" s="6">
        <f t="shared" si="1"/>
        <v>0</v>
      </c>
    </row>
    <row r="41" spans="1:7" ht="33.75" customHeight="1">
      <c r="A41" s="25" t="s">
        <v>254</v>
      </c>
      <c r="B41" s="16" t="s">
        <v>104</v>
      </c>
      <c r="C41" s="16" t="s">
        <v>195</v>
      </c>
      <c r="D41" s="11" t="s">
        <v>29</v>
      </c>
      <c r="E41" s="29">
        <v>591.1</v>
      </c>
      <c r="F41" s="22">
        <v>0</v>
      </c>
      <c r="G41" s="6">
        <f t="shared" si="1"/>
        <v>0</v>
      </c>
    </row>
    <row r="42" spans="1:7" ht="27.75" customHeight="1">
      <c r="A42" s="25" t="s">
        <v>255</v>
      </c>
      <c r="B42" s="16" t="s">
        <v>108</v>
      </c>
      <c r="C42" s="16" t="s">
        <v>141</v>
      </c>
      <c r="D42" s="11" t="s">
        <v>29</v>
      </c>
      <c r="E42" s="29">
        <v>1066.7</v>
      </c>
      <c r="F42" s="22">
        <v>0</v>
      </c>
      <c r="G42" s="6">
        <f t="shared" si="1"/>
        <v>0</v>
      </c>
    </row>
    <row r="43" spans="1:7" ht="28.5" customHeight="1">
      <c r="A43" s="25" t="s">
        <v>256</v>
      </c>
      <c r="B43" s="16" t="s">
        <v>107</v>
      </c>
      <c r="C43" s="16" t="s">
        <v>196</v>
      </c>
      <c r="D43" s="11" t="s">
        <v>18</v>
      </c>
      <c r="E43" s="29">
        <v>1366</v>
      </c>
      <c r="F43" s="22">
        <v>0</v>
      </c>
      <c r="G43" s="6">
        <f t="shared" si="1"/>
        <v>0</v>
      </c>
    </row>
    <row r="44" spans="1:7" ht="30" customHeight="1">
      <c r="A44" s="25" t="s">
        <v>257</v>
      </c>
      <c r="B44" s="16" t="s">
        <v>106</v>
      </c>
      <c r="C44" s="16" t="s">
        <v>34</v>
      </c>
      <c r="D44" s="11" t="s">
        <v>18</v>
      </c>
      <c r="E44" s="29">
        <v>914</v>
      </c>
      <c r="F44" s="22">
        <v>0</v>
      </c>
      <c r="G44" s="6">
        <f t="shared" si="1"/>
        <v>0</v>
      </c>
    </row>
    <row r="45" spans="1:7" ht="29.25" customHeight="1">
      <c r="A45" s="25" t="s">
        <v>258</v>
      </c>
      <c r="B45" s="16" t="s">
        <v>109</v>
      </c>
      <c r="C45" s="16" t="s">
        <v>35</v>
      </c>
      <c r="D45" s="11" t="s">
        <v>18</v>
      </c>
      <c r="E45" s="29">
        <v>1809</v>
      </c>
      <c r="F45" s="22">
        <v>0</v>
      </c>
      <c r="G45" s="6">
        <f t="shared" si="1"/>
        <v>0</v>
      </c>
    </row>
    <row r="46" spans="1:7" ht="18" customHeight="1">
      <c r="A46" s="24" t="s">
        <v>151</v>
      </c>
      <c r="B46" s="14" t="s">
        <v>36</v>
      </c>
      <c r="C46" s="15"/>
      <c r="D46" s="13"/>
      <c r="E46" s="15"/>
      <c r="F46" s="21"/>
      <c r="G46" s="28"/>
    </row>
    <row r="47" spans="1:7" ht="29.25" customHeight="1">
      <c r="A47" s="25" t="s">
        <v>152</v>
      </c>
      <c r="B47" s="16" t="s">
        <v>110</v>
      </c>
      <c r="C47" s="16" t="s">
        <v>38</v>
      </c>
      <c r="D47" s="11" t="s">
        <v>18</v>
      </c>
      <c r="E47" s="29">
        <v>315.2</v>
      </c>
      <c r="F47" s="22">
        <v>0</v>
      </c>
      <c r="G47" s="6">
        <f t="shared" si="1"/>
        <v>0</v>
      </c>
    </row>
    <row r="48" spans="1:7" ht="42.75" customHeight="1">
      <c r="A48" s="25" t="s">
        <v>153</v>
      </c>
      <c r="B48" s="16" t="s">
        <v>111</v>
      </c>
      <c r="C48" s="16" t="s">
        <v>144</v>
      </c>
      <c r="D48" s="11" t="s">
        <v>12</v>
      </c>
      <c r="E48" s="29">
        <v>669</v>
      </c>
      <c r="F48" s="22">
        <v>0</v>
      </c>
      <c r="G48" s="6">
        <f t="shared" si="1"/>
        <v>0</v>
      </c>
    </row>
    <row r="49" spans="1:7" ht="42.75" customHeight="1">
      <c r="A49" s="25" t="s">
        <v>154</v>
      </c>
      <c r="B49" s="16" t="s">
        <v>112</v>
      </c>
      <c r="C49" s="16" t="s">
        <v>145</v>
      </c>
      <c r="D49" s="11" t="s">
        <v>12</v>
      </c>
      <c r="E49" s="29">
        <v>119</v>
      </c>
      <c r="F49" s="22">
        <v>0</v>
      </c>
      <c r="G49" s="6">
        <f t="shared" si="1"/>
        <v>0</v>
      </c>
    </row>
    <row r="50" spans="1:7" ht="31.5" customHeight="1">
      <c r="A50" s="24" t="s">
        <v>155</v>
      </c>
      <c r="B50" s="46" t="s">
        <v>39</v>
      </c>
      <c r="C50" s="47"/>
      <c r="D50" s="47"/>
      <c r="E50" s="47"/>
      <c r="F50" s="47"/>
      <c r="G50" s="48"/>
    </row>
    <row r="51" spans="1:7" ht="63.75">
      <c r="A51" s="25" t="s">
        <v>37</v>
      </c>
      <c r="B51" s="16" t="s">
        <v>113</v>
      </c>
      <c r="C51" s="16" t="s">
        <v>197</v>
      </c>
      <c r="D51" s="11" t="s">
        <v>71</v>
      </c>
      <c r="E51" s="29">
        <v>831</v>
      </c>
      <c r="F51" s="22">
        <v>0</v>
      </c>
      <c r="G51" s="6">
        <f>E51*F51</f>
        <v>0</v>
      </c>
    </row>
    <row r="52" spans="1:7" ht="25.5" customHeight="1">
      <c r="A52" s="24" t="s">
        <v>230</v>
      </c>
      <c r="B52" s="43" t="s">
        <v>198</v>
      </c>
      <c r="C52" s="44"/>
      <c r="D52" s="44"/>
      <c r="E52" s="44"/>
      <c r="F52" s="44"/>
      <c r="G52" s="45"/>
    </row>
    <row r="53" spans="1:7" ht="63.75">
      <c r="A53" s="25" t="s">
        <v>156</v>
      </c>
      <c r="B53" s="16" t="s">
        <v>116</v>
      </c>
      <c r="C53" s="16" t="s">
        <v>199</v>
      </c>
      <c r="D53" s="11" t="s">
        <v>18</v>
      </c>
      <c r="E53" s="29">
        <v>441</v>
      </c>
      <c r="F53" s="22">
        <v>0</v>
      </c>
      <c r="G53" s="6">
        <f>E53*F53</f>
        <v>0</v>
      </c>
    </row>
    <row r="54" spans="1:7" ht="48" customHeight="1">
      <c r="A54" s="25" t="s">
        <v>157</v>
      </c>
      <c r="B54" s="16" t="s">
        <v>117</v>
      </c>
      <c r="C54" s="16" t="s">
        <v>45</v>
      </c>
      <c r="D54" s="11" t="s">
        <v>18</v>
      </c>
      <c r="E54" s="29">
        <v>441</v>
      </c>
      <c r="F54" s="22">
        <v>0</v>
      </c>
      <c r="G54" s="6">
        <f>E54*F54</f>
        <v>0</v>
      </c>
    </row>
    <row r="55" spans="1:7" ht="71.25" customHeight="1">
      <c r="A55" s="25" t="s">
        <v>40</v>
      </c>
      <c r="B55" s="16" t="s">
        <v>113</v>
      </c>
      <c r="C55" s="16" t="s">
        <v>200</v>
      </c>
      <c r="D55" s="11" t="s">
        <v>18</v>
      </c>
      <c r="E55" s="29">
        <v>441</v>
      </c>
      <c r="F55" s="22">
        <v>0</v>
      </c>
      <c r="G55" s="6">
        <f>E55*F55</f>
        <v>0</v>
      </c>
    </row>
    <row r="56" spans="1:7" ht="12.75">
      <c r="A56" s="24" t="s">
        <v>158</v>
      </c>
      <c r="B56" s="14" t="s">
        <v>201</v>
      </c>
      <c r="C56" s="15"/>
      <c r="D56" s="13"/>
      <c r="E56" s="15"/>
      <c r="F56" s="21"/>
      <c r="G56" s="28"/>
    </row>
    <row r="57" spans="1:7" ht="25.5" customHeight="1">
      <c r="A57" s="25" t="s">
        <v>41</v>
      </c>
      <c r="B57" s="16" t="s">
        <v>114</v>
      </c>
      <c r="C57" s="16" t="s">
        <v>43</v>
      </c>
      <c r="D57" s="11" t="s">
        <v>18</v>
      </c>
      <c r="E57" s="29">
        <v>1047</v>
      </c>
      <c r="F57" s="22">
        <v>0</v>
      </c>
      <c r="G57" s="6">
        <f>E57*F57</f>
        <v>0</v>
      </c>
    </row>
    <row r="58" spans="1:7" ht="62.25" customHeight="1">
      <c r="A58" s="25" t="s">
        <v>42</v>
      </c>
      <c r="B58" s="16" t="s">
        <v>118</v>
      </c>
      <c r="C58" s="16" t="s">
        <v>202</v>
      </c>
      <c r="D58" s="11" t="s">
        <v>18</v>
      </c>
      <c r="E58" s="29">
        <v>4827</v>
      </c>
      <c r="F58" s="22">
        <v>0</v>
      </c>
      <c r="G58" s="6">
        <f>E58*F58</f>
        <v>0</v>
      </c>
    </row>
    <row r="59" spans="1:7" ht="69.75" customHeight="1">
      <c r="A59" s="25" t="s">
        <v>259</v>
      </c>
      <c r="B59" s="16" t="s">
        <v>119</v>
      </c>
      <c r="C59" s="16" t="s">
        <v>203</v>
      </c>
      <c r="D59" s="11" t="s">
        <v>18</v>
      </c>
      <c r="E59" s="29">
        <v>4787</v>
      </c>
      <c r="F59" s="22">
        <v>0</v>
      </c>
      <c r="G59" s="6">
        <f>E59*F59</f>
        <v>0</v>
      </c>
    </row>
    <row r="60" spans="1:7" ht="12.75">
      <c r="A60" s="24" t="s">
        <v>159</v>
      </c>
      <c r="B60" s="14" t="s">
        <v>204</v>
      </c>
      <c r="C60" s="15"/>
      <c r="D60" s="13"/>
      <c r="E60" s="15"/>
      <c r="F60" s="21"/>
      <c r="G60" s="28"/>
    </row>
    <row r="61" spans="1:7" ht="65.25" customHeight="1">
      <c r="A61" s="25" t="s">
        <v>44</v>
      </c>
      <c r="B61" s="16" t="s">
        <v>113</v>
      </c>
      <c r="C61" s="16" t="s">
        <v>146</v>
      </c>
      <c r="D61" s="11" t="s">
        <v>18</v>
      </c>
      <c r="E61" s="29">
        <v>283.5</v>
      </c>
      <c r="F61" s="22">
        <v>0</v>
      </c>
      <c r="G61" s="6">
        <f>E61*F61</f>
        <v>0</v>
      </c>
    </row>
    <row r="62" spans="1:7" ht="75.75" customHeight="1">
      <c r="A62" s="25" t="s">
        <v>260</v>
      </c>
      <c r="B62" s="16" t="s">
        <v>115</v>
      </c>
      <c r="C62" s="16" t="s">
        <v>147</v>
      </c>
      <c r="D62" s="11" t="s">
        <v>18</v>
      </c>
      <c r="E62" s="29">
        <v>283.5</v>
      </c>
      <c r="F62" s="22">
        <v>0</v>
      </c>
      <c r="G62" s="6">
        <f>E62*F62</f>
        <v>0</v>
      </c>
    </row>
    <row r="63" spans="1:7" ht="12.75">
      <c r="A63" s="24" t="s">
        <v>160</v>
      </c>
      <c r="B63" s="43" t="s">
        <v>205</v>
      </c>
      <c r="C63" s="44"/>
      <c r="D63" s="44"/>
      <c r="E63" s="44"/>
      <c r="F63" s="44"/>
      <c r="G63" s="45"/>
    </row>
    <row r="64" spans="1:7" ht="54.75" customHeight="1">
      <c r="A64" s="25" t="s">
        <v>46</v>
      </c>
      <c r="B64" s="16" t="s">
        <v>111</v>
      </c>
      <c r="C64" s="16" t="s">
        <v>206</v>
      </c>
      <c r="D64" s="11" t="s">
        <v>12</v>
      </c>
      <c r="E64" s="29">
        <v>56</v>
      </c>
      <c r="F64" s="22">
        <v>0</v>
      </c>
      <c r="G64" s="6">
        <f>E64*F64</f>
        <v>0</v>
      </c>
    </row>
    <row r="65" spans="1:7" ht="26.25" customHeight="1">
      <c r="A65" s="25" t="s">
        <v>261</v>
      </c>
      <c r="B65" s="16" t="s">
        <v>105</v>
      </c>
      <c r="C65" s="16" t="s">
        <v>207</v>
      </c>
      <c r="D65" s="11" t="s">
        <v>18</v>
      </c>
      <c r="E65" s="29">
        <v>114</v>
      </c>
      <c r="F65" s="22">
        <v>0</v>
      </c>
      <c r="G65" s="6">
        <f>E65*F65</f>
        <v>0</v>
      </c>
    </row>
    <row r="66" spans="1:7" ht="26.25" customHeight="1">
      <c r="A66" s="25" t="s">
        <v>262</v>
      </c>
      <c r="B66" s="16" t="s">
        <v>110</v>
      </c>
      <c r="C66" s="16" t="s">
        <v>278</v>
      </c>
      <c r="D66" s="11" t="s">
        <v>18</v>
      </c>
      <c r="E66" s="29">
        <v>128</v>
      </c>
      <c r="F66" s="22">
        <v>0</v>
      </c>
      <c r="G66" s="6">
        <f>E66*F66</f>
        <v>0</v>
      </c>
    </row>
    <row r="67" spans="1:7" ht="38.25" customHeight="1">
      <c r="A67" s="25" t="s">
        <v>47</v>
      </c>
      <c r="B67" s="16" t="s">
        <v>117</v>
      </c>
      <c r="C67" s="16" t="s">
        <v>208</v>
      </c>
      <c r="D67" s="11" t="s">
        <v>18</v>
      </c>
      <c r="E67" s="29">
        <v>114</v>
      </c>
      <c r="F67" s="22">
        <v>0</v>
      </c>
      <c r="G67" s="6">
        <f>E67*F67</f>
        <v>0</v>
      </c>
    </row>
    <row r="68" spans="1:7" ht="26.25" customHeight="1">
      <c r="A68" s="25" t="s">
        <v>263</v>
      </c>
      <c r="B68" s="16" t="s">
        <v>209</v>
      </c>
      <c r="C68" s="16" t="s">
        <v>210</v>
      </c>
      <c r="D68" s="11" t="s">
        <v>18</v>
      </c>
      <c r="E68" s="29">
        <v>114</v>
      </c>
      <c r="F68" s="22">
        <v>0</v>
      </c>
      <c r="G68" s="6">
        <f>E68*F68</f>
        <v>0</v>
      </c>
    </row>
    <row r="69" spans="1:7" ht="15" customHeight="1">
      <c r="A69" s="24" t="s">
        <v>161</v>
      </c>
      <c r="B69" s="43" t="s">
        <v>211</v>
      </c>
      <c r="C69" s="44"/>
      <c r="D69" s="44"/>
      <c r="E69" s="44"/>
      <c r="F69" s="44"/>
      <c r="G69" s="45"/>
    </row>
    <row r="70" spans="1:7" ht="51">
      <c r="A70" s="25" t="s">
        <v>264</v>
      </c>
      <c r="B70" s="16" t="s">
        <v>121</v>
      </c>
      <c r="C70" s="16" t="s">
        <v>212</v>
      </c>
      <c r="D70" s="11" t="s">
        <v>18</v>
      </c>
      <c r="E70" s="29">
        <v>114</v>
      </c>
      <c r="F70" s="22">
        <v>0</v>
      </c>
      <c r="G70" s="6">
        <f>E70*F70</f>
        <v>0</v>
      </c>
    </row>
    <row r="71" spans="1:7" ht="13.5" customHeight="1">
      <c r="A71" s="24" t="s">
        <v>162</v>
      </c>
      <c r="B71" s="14" t="s">
        <v>215</v>
      </c>
      <c r="C71" s="15"/>
      <c r="D71" s="13"/>
      <c r="E71" s="15"/>
      <c r="F71" s="21"/>
      <c r="G71" s="28"/>
    </row>
    <row r="72" spans="1:7" ht="26.25" customHeight="1">
      <c r="A72" s="25" t="s">
        <v>265</v>
      </c>
      <c r="B72" s="16" t="s">
        <v>110</v>
      </c>
      <c r="C72" s="16" t="s">
        <v>38</v>
      </c>
      <c r="D72" s="11" t="s">
        <v>18</v>
      </c>
      <c r="E72" s="29">
        <v>15.33</v>
      </c>
      <c r="F72" s="22">
        <v>0</v>
      </c>
      <c r="G72" s="6">
        <f>E72*F72</f>
        <v>0</v>
      </c>
    </row>
    <row r="73" spans="1:7" ht="44.25" customHeight="1">
      <c r="A73" s="25" t="s">
        <v>48</v>
      </c>
      <c r="B73" s="16" t="s">
        <v>111</v>
      </c>
      <c r="C73" s="16" t="s">
        <v>220</v>
      </c>
      <c r="D73" s="11" t="s">
        <v>12</v>
      </c>
      <c r="E73" s="29">
        <v>43.8</v>
      </c>
      <c r="F73" s="22">
        <v>0</v>
      </c>
      <c r="G73" s="6">
        <f>E73*F73</f>
        <v>0</v>
      </c>
    </row>
    <row r="74" spans="1:7" ht="12.75">
      <c r="A74" s="24" t="s">
        <v>163</v>
      </c>
      <c r="B74" s="14" t="s">
        <v>213</v>
      </c>
      <c r="C74" s="15"/>
      <c r="D74" s="13"/>
      <c r="E74" s="15"/>
      <c r="F74" s="21"/>
      <c r="G74" s="28"/>
    </row>
    <row r="75" spans="1:7" ht="51">
      <c r="A75" s="25" t="s">
        <v>266</v>
      </c>
      <c r="B75" s="16" t="s">
        <v>120</v>
      </c>
      <c r="C75" s="16" t="s">
        <v>214</v>
      </c>
      <c r="D75" s="11" t="s">
        <v>18</v>
      </c>
      <c r="E75" s="29">
        <v>30</v>
      </c>
      <c r="F75" s="22">
        <v>0</v>
      </c>
      <c r="G75" s="6">
        <f>E75*F75</f>
        <v>0</v>
      </c>
    </row>
    <row r="76" spans="1:7" ht="14.25" customHeight="1">
      <c r="A76" s="24" t="s">
        <v>164</v>
      </c>
      <c r="B76" s="14" t="s">
        <v>216</v>
      </c>
      <c r="C76" s="15"/>
      <c r="D76" s="13"/>
      <c r="E76" s="15"/>
      <c r="F76" s="21"/>
      <c r="G76" s="28"/>
    </row>
    <row r="77" spans="1:7" ht="42.75" customHeight="1">
      <c r="A77" s="25" t="s">
        <v>49</v>
      </c>
      <c r="B77" s="16" t="s">
        <v>121</v>
      </c>
      <c r="C77" s="16" t="s">
        <v>217</v>
      </c>
      <c r="D77" s="11" t="s">
        <v>18</v>
      </c>
      <c r="E77" s="29">
        <v>30</v>
      </c>
      <c r="F77" s="22">
        <v>0</v>
      </c>
      <c r="G77" s="6">
        <f>E77*F77</f>
        <v>0</v>
      </c>
    </row>
    <row r="78" spans="1:7" ht="15.75" customHeight="1">
      <c r="A78" s="24" t="s">
        <v>165</v>
      </c>
      <c r="B78" s="14" t="s">
        <v>218</v>
      </c>
      <c r="C78" s="15"/>
      <c r="D78" s="13"/>
      <c r="E78" s="15"/>
      <c r="F78" s="21"/>
      <c r="G78" s="28"/>
    </row>
    <row r="79" spans="1:7" ht="38.25" customHeight="1">
      <c r="A79" s="25" t="s">
        <v>267</v>
      </c>
      <c r="B79" s="16" t="s">
        <v>110</v>
      </c>
      <c r="C79" s="16" t="s">
        <v>38</v>
      </c>
      <c r="D79" s="11" t="s">
        <v>18</v>
      </c>
      <c r="E79" s="29">
        <v>41.2</v>
      </c>
      <c r="F79" s="22">
        <v>0</v>
      </c>
      <c r="G79" s="6">
        <f>E79*F79</f>
        <v>0</v>
      </c>
    </row>
    <row r="80" spans="1:7" ht="61.5" customHeight="1">
      <c r="A80" s="25" t="s">
        <v>50</v>
      </c>
      <c r="B80" s="16" t="s">
        <v>111</v>
      </c>
      <c r="C80" s="16" t="s">
        <v>219</v>
      </c>
      <c r="D80" s="11" t="s">
        <v>12</v>
      </c>
      <c r="E80" s="29">
        <v>103</v>
      </c>
      <c r="F80" s="22">
        <v>0</v>
      </c>
      <c r="G80" s="6">
        <f>E80*F80</f>
        <v>0</v>
      </c>
    </row>
    <row r="81" spans="1:7" ht="17.25" customHeight="1">
      <c r="A81" s="24" t="s">
        <v>166</v>
      </c>
      <c r="B81" s="14" t="s">
        <v>221</v>
      </c>
      <c r="C81" s="15"/>
      <c r="D81" s="13"/>
      <c r="E81" s="15"/>
      <c r="F81" s="21"/>
      <c r="G81" s="28"/>
    </row>
    <row r="82" spans="1:7" ht="27" customHeight="1">
      <c r="A82" s="25" t="s">
        <v>51</v>
      </c>
      <c r="B82" s="16" t="s">
        <v>110</v>
      </c>
      <c r="C82" s="16" t="s">
        <v>223</v>
      </c>
      <c r="D82" s="11" t="s">
        <v>18</v>
      </c>
      <c r="E82" s="29">
        <v>258</v>
      </c>
      <c r="F82" s="22">
        <v>0</v>
      </c>
      <c r="G82" s="6">
        <f>E82*F82</f>
        <v>0</v>
      </c>
    </row>
    <row r="83" spans="1:7" ht="63" customHeight="1">
      <c r="A83" s="25" t="s">
        <v>52</v>
      </c>
      <c r="B83" s="16" t="s">
        <v>120</v>
      </c>
      <c r="C83" s="16" t="s">
        <v>222</v>
      </c>
      <c r="D83" s="11" t="s">
        <v>18</v>
      </c>
      <c r="E83" s="29">
        <v>258</v>
      </c>
      <c r="F83" s="22">
        <v>0</v>
      </c>
      <c r="G83" s="6">
        <f>E83*F83</f>
        <v>0</v>
      </c>
    </row>
    <row r="84" spans="1:7" ht="14.25" customHeight="1">
      <c r="A84" s="24" t="s">
        <v>167</v>
      </c>
      <c r="B84" s="43" t="s">
        <v>55</v>
      </c>
      <c r="C84" s="44"/>
      <c r="D84" s="44"/>
      <c r="E84" s="30"/>
      <c r="F84" s="21"/>
      <c r="G84" s="28"/>
    </row>
    <row r="85" spans="1:7" ht="44.25" customHeight="1">
      <c r="A85" s="25" t="s">
        <v>53</v>
      </c>
      <c r="B85" s="16" t="s">
        <v>121</v>
      </c>
      <c r="C85" s="16" t="s">
        <v>224</v>
      </c>
      <c r="D85" s="11" t="s">
        <v>18</v>
      </c>
      <c r="E85" s="29">
        <v>206</v>
      </c>
      <c r="F85" s="22">
        <v>0</v>
      </c>
      <c r="G85" s="6">
        <f>E85*F85</f>
        <v>0</v>
      </c>
    </row>
    <row r="86" spans="1:7" ht="62.25" customHeight="1">
      <c r="A86" s="25" t="s">
        <v>54</v>
      </c>
      <c r="B86" s="16" t="s">
        <v>121</v>
      </c>
      <c r="C86" s="16" t="s">
        <v>225</v>
      </c>
      <c r="D86" s="11" t="s">
        <v>18</v>
      </c>
      <c r="E86" s="29">
        <v>52</v>
      </c>
      <c r="F86" s="22">
        <v>0</v>
      </c>
      <c r="G86" s="6">
        <f>E86*F86</f>
        <v>0</v>
      </c>
    </row>
    <row r="87" spans="1:7" ht="14.25" customHeight="1">
      <c r="A87" s="24" t="s">
        <v>168</v>
      </c>
      <c r="B87" s="46" t="s">
        <v>226</v>
      </c>
      <c r="C87" s="47"/>
      <c r="D87" s="47"/>
      <c r="E87" s="47"/>
      <c r="F87" s="47"/>
      <c r="G87" s="48"/>
    </row>
    <row r="88" spans="1:7" ht="25.5" customHeight="1">
      <c r="A88" s="25" t="s">
        <v>56</v>
      </c>
      <c r="B88" s="16" t="s">
        <v>110</v>
      </c>
      <c r="C88" s="16" t="s">
        <v>223</v>
      </c>
      <c r="D88" s="11" t="s">
        <v>18</v>
      </c>
      <c r="E88" s="29">
        <v>686</v>
      </c>
      <c r="F88" s="22">
        <v>0</v>
      </c>
      <c r="G88" s="6">
        <f>E88*F88</f>
        <v>0</v>
      </c>
    </row>
    <row r="89" spans="1:7" ht="42.75" customHeight="1">
      <c r="A89" s="25" t="s">
        <v>57</v>
      </c>
      <c r="B89" s="16" t="s">
        <v>117</v>
      </c>
      <c r="C89" s="16" t="s">
        <v>227</v>
      </c>
      <c r="D89" s="11" t="s">
        <v>18</v>
      </c>
      <c r="E89" s="29">
        <v>174</v>
      </c>
      <c r="F89" s="22">
        <v>0</v>
      </c>
      <c r="G89" s="6">
        <f>E89*F89</f>
        <v>0</v>
      </c>
    </row>
    <row r="90" spans="1:7" ht="40.5" customHeight="1">
      <c r="A90" s="25" t="s">
        <v>58</v>
      </c>
      <c r="B90" s="16" t="s">
        <v>117</v>
      </c>
      <c r="C90" s="16" t="s">
        <v>228</v>
      </c>
      <c r="D90" s="11" t="s">
        <v>18</v>
      </c>
      <c r="E90" s="29">
        <v>512</v>
      </c>
      <c r="F90" s="22">
        <v>0</v>
      </c>
      <c r="G90" s="6">
        <f>E90*F90</f>
        <v>0</v>
      </c>
    </row>
    <row r="91" spans="1:7" ht="40.5" customHeight="1">
      <c r="A91" s="25" t="s">
        <v>169</v>
      </c>
      <c r="B91" s="16" t="s">
        <v>117</v>
      </c>
      <c r="C91" s="16" t="s">
        <v>229</v>
      </c>
      <c r="D91" s="11" t="s">
        <v>18</v>
      </c>
      <c r="E91" s="29">
        <v>686</v>
      </c>
      <c r="F91" s="22">
        <v>0</v>
      </c>
      <c r="G91" s="6">
        <f>E91*F91</f>
        <v>0</v>
      </c>
    </row>
    <row r="92" spans="1:7" ht="18" customHeight="1">
      <c r="A92" s="24" t="s">
        <v>170</v>
      </c>
      <c r="B92" s="43" t="s">
        <v>63</v>
      </c>
      <c r="C92" s="44"/>
      <c r="D92" s="44"/>
      <c r="E92" s="30"/>
      <c r="F92" s="21"/>
      <c r="G92" s="28"/>
    </row>
    <row r="93" spans="1:7" ht="26.25" customHeight="1">
      <c r="A93" s="25" t="s">
        <v>59</v>
      </c>
      <c r="B93" s="16" t="s">
        <v>110</v>
      </c>
      <c r="C93" s="16" t="s">
        <v>277</v>
      </c>
      <c r="D93" s="11" t="s">
        <v>18</v>
      </c>
      <c r="E93" s="29">
        <v>121.86</v>
      </c>
      <c r="F93" s="22">
        <v>0</v>
      </c>
      <c r="G93" s="6">
        <f>E93*F93</f>
        <v>0</v>
      </c>
    </row>
    <row r="94" spans="1:7" ht="36.75" customHeight="1">
      <c r="A94" s="25" t="s">
        <v>60</v>
      </c>
      <c r="B94" s="16" t="s">
        <v>231</v>
      </c>
      <c r="C94" s="16" t="s">
        <v>232</v>
      </c>
      <c r="D94" s="11" t="s">
        <v>12</v>
      </c>
      <c r="E94" s="29">
        <v>677</v>
      </c>
      <c r="F94" s="22">
        <v>0</v>
      </c>
      <c r="G94" s="6">
        <f>E94*F94</f>
        <v>0</v>
      </c>
    </row>
    <row r="95" spans="1:7" ht="57" customHeight="1">
      <c r="A95" s="25" t="s">
        <v>61</v>
      </c>
      <c r="B95" s="16" t="s">
        <v>120</v>
      </c>
      <c r="C95" s="16" t="s">
        <v>214</v>
      </c>
      <c r="D95" s="11" t="s">
        <v>18</v>
      </c>
      <c r="E95" s="29">
        <v>1354</v>
      </c>
      <c r="F95" s="22">
        <v>0</v>
      </c>
      <c r="G95" s="6">
        <f>E95*F95</f>
        <v>0</v>
      </c>
    </row>
    <row r="96" spans="1:7" ht="42.75" customHeight="1">
      <c r="A96" s="25" t="s">
        <v>62</v>
      </c>
      <c r="B96" s="16" t="s">
        <v>234</v>
      </c>
      <c r="C96" s="16" t="s">
        <v>233</v>
      </c>
      <c r="D96" s="11" t="s">
        <v>18</v>
      </c>
      <c r="E96" s="29">
        <v>1354</v>
      </c>
      <c r="F96" s="22">
        <v>0</v>
      </c>
      <c r="G96" s="6">
        <f>E96*F96</f>
        <v>0</v>
      </c>
    </row>
    <row r="97" spans="1:7" ht="15.75" customHeight="1">
      <c r="A97" s="24" t="s">
        <v>171</v>
      </c>
      <c r="B97" s="14" t="s">
        <v>68</v>
      </c>
      <c r="C97" s="15"/>
      <c r="D97" s="13"/>
      <c r="E97" s="30"/>
      <c r="F97" s="21"/>
      <c r="G97" s="6"/>
    </row>
    <row r="98" spans="1:7" ht="38.25">
      <c r="A98" s="25" t="s">
        <v>64</v>
      </c>
      <c r="B98" s="16" t="s">
        <v>122</v>
      </c>
      <c r="C98" s="16" t="s">
        <v>69</v>
      </c>
      <c r="D98" s="11" t="s">
        <v>18</v>
      </c>
      <c r="E98" s="29">
        <v>21.28</v>
      </c>
      <c r="F98" s="22">
        <v>0</v>
      </c>
      <c r="G98" s="6">
        <f aca="true" t="shared" si="2" ref="G98:G104">E98*F98</f>
        <v>0</v>
      </c>
    </row>
    <row r="99" spans="1:7" ht="31.5" customHeight="1">
      <c r="A99" s="25" t="s">
        <v>65</v>
      </c>
      <c r="B99" s="16" t="s">
        <v>123</v>
      </c>
      <c r="C99" s="16" t="s">
        <v>70</v>
      </c>
      <c r="D99" s="11" t="s">
        <v>29</v>
      </c>
      <c r="E99" s="29">
        <v>1.44</v>
      </c>
      <c r="F99" s="22">
        <v>0</v>
      </c>
      <c r="G99" s="6">
        <f t="shared" si="2"/>
        <v>0</v>
      </c>
    </row>
    <row r="100" spans="1:7" ht="31.5" customHeight="1">
      <c r="A100" s="25" t="s">
        <v>66</v>
      </c>
      <c r="B100" s="16" t="s">
        <v>123</v>
      </c>
      <c r="C100" s="16" t="s">
        <v>235</v>
      </c>
      <c r="D100" s="11" t="s">
        <v>71</v>
      </c>
      <c r="E100" s="31">
        <v>0.0486</v>
      </c>
      <c r="F100" s="22">
        <v>0</v>
      </c>
      <c r="G100" s="6">
        <f t="shared" si="2"/>
        <v>0</v>
      </c>
    </row>
    <row r="101" spans="1:7" ht="31.5" customHeight="1">
      <c r="A101" s="25" t="s">
        <v>67</v>
      </c>
      <c r="B101" s="16" t="s">
        <v>124</v>
      </c>
      <c r="C101" s="16" t="s">
        <v>236</v>
      </c>
      <c r="D101" s="11" t="s">
        <v>71</v>
      </c>
      <c r="E101" s="31">
        <v>0.0399</v>
      </c>
      <c r="F101" s="22">
        <v>0</v>
      </c>
      <c r="G101" s="6">
        <f t="shared" si="2"/>
        <v>0</v>
      </c>
    </row>
    <row r="102" spans="1:7" ht="25.5" customHeight="1">
      <c r="A102" s="25" t="s">
        <v>172</v>
      </c>
      <c r="B102" s="16" t="s">
        <v>124</v>
      </c>
      <c r="C102" s="16" t="s">
        <v>237</v>
      </c>
      <c r="D102" s="11" t="s">
        <v>71</v>
      </c>
      <c r="E102" s="31">
        <v>0.0885</v>
      </c>
      <c r="F102" s="22">
        <v>0</v>
      </c>
      <c r="G102" s="6">
        <f t="shared" si="2"/>
        <v>0</v>
      </c>
    </row>
    <row r="103" spans="1:7" ht="31.5" customHeight="1">
      <c r="A103" s="25" t="s">
        <v>173</v>
      </c>
      <c r="B103" s="16" t="s">
        <v>125</v>
      </c>
      <c r="C103" s="16" t="s">
        <v>238</v>
      </c>
      <c r="D103" s="11" t="s">
        <v>18</v>
      </c>
      <c r="E103" s="29">
        <v>14.94</v>
      </c>
      <c r="F103" s="22">
        <v>0</v>
      </c>
      <c r="G103" s="6">
        <f t="shared" si="2"/>
        <v>0</v>
      </c>
    </row>
    <row r="104" spans="1:7" ht="30.75" customHeight="1">
      <c r="A104" s="25" t="s">
        <v>174</v>
      </c>
      <c r="B104" s="16" t="s">
        <v>124</v>
      </c>
      <c r="C104" s="16" t="s">
        <v>239</v>
      </c>
      <c r="D104" s="11" t="s">
        <v>29</v>
      </c>
      <c r="E104" s="29">
        <v>3.54</v>
      </c>
      <c r="F104" s="22">
        <v>0</v>
      </c>
      <c r="G104" s="6">
        <f t="shared" si="2"/>
        <v>0</v>
      </c>
    </row>
    <row r="105" spans="1:7" ht="43.5" customHeight="1">
      <c r="A105" s="25" t="s">
        <v>175</v>
      </c>
      <c r="B105" s="16" t="s">
        <v>124</v>
      </c>
      <c r="C105" s="16" t="s">
        <v>240</v>
      </c>
      <c r="D105" s="11" t="s">
        <v>12</v>
      </c>
      <c r="E105" s="29">
        <v>10</v>
      </c>
      <c r="F105" s="22">
        <v>0</v>
      </c>
      <c r="G105" s="6">
        <f aca="true" t="shared" si="3" ref="G105:G131">E105*F105</f>
        <v>0</v>
      </c>
    </row>
    <row r="106" spans="1:7" ht="33" customHeight="1">
      <c r="A106" s="25" t="s">
        <v>176</v>
      </c>
      <c r="B106" s="16" t="s">
        <v>126</v>
      </c>
      <c r="C106" s="16" t="s">
        <v>72</v>
      </c>
      <c r="D106" s="11" t="s">
        <v>29</v>
      </c>
      <c r="E106" s="29">
        <v>1.76</v>
      </c>
      <c r="F106" s="22">
        <v>0</v>
      </c>
      <c r="G106" s="6">
        <f t="shared" si="3"/>
        <v>0</v>
      </c>
    </row>
    <row r="107" spans="1:7" ht="34.5" customHeight="1">
      <c r="A107" s="25" t="s">
        <v>177</v>
      </c>
      <c r="B107" s="16" t="s">
        <v>124</v>
      </c>
      <c r="C107" s="16" t="s">
        <v>73</v>
      </c>
      <c r="D107" s="11" t="s">
        <v>12</v>
      </c>
      <c r="E107" s="29">
        <v>10</v>
      </c>
      <c r="F107" s="22">
        <v>0</v>
      </c>
      <c r="G107" s="6">
        <f t="shared" si="3"/>
        <v>0</v>
      </c>
    </row>
    <row r="108" spans="1:7" ht="17.25" customHeight="1">
      <c r="A108" s="24" t="s">
        <v>178</v>
      </c>
      <c r="B108" s="14" t="s">
        <v>74</v>
      </c>
      <c r="C108" s="15"/>
      <c r="D108" s="13"/>
      <c r="E108" s="15"/>
      <c r="F108" s="21"/>
      <c r="G108" s="6"/>
    </row>
    <row r="109" spans="1:7" ht="38.25">
      <c r="A109" s="25" t="s">
        <v>268</v>
      </c>
      <c r="B109" s="16" t="s">
        <v>127</v>
      </c>
      <c r="C109" s="16" t="s">
        <v>76</v>
      </c>
      <c r="D109" s="11" t="s">
        <v>18</v>
      </c>
      <c r="E109" s="29">
        <v>140</v>
      </c>
      <c r="F109" s="22">
        <v>0</v>
      </c>
      <c r="G109" s="6">
        <f t="shared" si="3"/>
        <v>0</v>
      </c>
    </row>
    <row r="110" spans="1:7" ht="40.5" customHeight="1">
      <c r="A110" s="25" t="s">
        <v>269</v>
      </c>
      <c r="B110" s="16" t="s">
        <v>128</v>
      </c>
      <c r="C110" s="16" t="s">
        <v>78</v>
      </c>
      <c r="D110" s="11" t="s">
        <v>79</v>
      </c>
      <c r="E110" s="29">
        <v>50</v>
      </c>
      <c r="F110" s="22">
        <v>0</v>
      </c>
      <c r="G110" s="6">
        <f t="shared" si="3"/>
        <v>0</v>
      </c>
    </row>
    <row r="111" spans="1:7" ht="56.25" customHeight="1">
      <c r="A111" s="25" t="s">
        <v>270</v>
      </c>
      <c r="B111" s="16" t="s">
        <v>129</v>
      </c>
      <c r="C111" s="16" t="s">
        <v>81</v>
      </c>
      <c r="D111" s="11" t="s">
        <v>12</v>
      </c>
      <c r="E111" s="29">
        <v>154</v>
      </c>
      <c r="F111" s="22">
        <v>0</v>
      </c>
      <c r="G111" s="6">
        <f t="shared" si="3"/>
        <v>0</v>
      </c>
    </row>
    <row r="112" spans="1:7" ht="30.75" customHeight="1">
      <c r="A112" s="25" t="s">
        <v>271</v>
      </c>
      <c r="B112" s="16" t="s">
        <v>129</v>
      </c>
      <c r="C112" s="16" t="s">
        <v>72</v>
      </c>
      <c r="D112" s="11" t="s">
        <v>29</v>
      </c>
      <c r="E112" s="29">
        <v>77.6</v>
      </c>
      <c r="F112" s="22">
        <v>0</v>
      </c>
      <c r="G112" s="6">
        <f t="shared" si="3"/>
        <v>0</v>
      </c>
    </row>
    <row r="113" spans="1:7" ht="15" customHeight="1">
      <c r="A113" s="24" t="s">
        <v>276</v>
      </c>
      <c r="B113" s="14" t="s">
        <v>83</v>
      </c>
      <c r="C113" s="15"/>
      <c r="D113" s="13"/>
      <c r="E113" s="30"/>
      <c r="F113" s="21"/>
      <c r="G113" s="6"/>
    </row>
    <row r="114" spans="1:7" ht="36.75" customHeight="1">
      <c r="A114" s="25" t="s">
        <v>75</v>
      </c>
      <c r="B114" s="16" t="s">
        <v>130</v>
      </c>
      <c r="C114" s="16" t="s">
        <v>85</v>
      </c>
      <c r="D114" s="11" t="s">
        <v>18</v>
      </c>
      <c r="E114" s="29">
        <v>3.85</v>
      </c>
      <c r="F114" s="22">
        <v>0</v>
      </c>
      <c r="G114" s="6">
        <f t="shared" si="3"/>
        <v>0</v>
      </c>
    </row>
    <row r="115" spans="1:7" ht="36.75" customHeight="1">
      <c r="A115" s="25" t="s">
        <v>77</v>
      </c>
      <c r="B115" s="16" t="s">
        <v>131</v>
      </c>
      <c r="C115" s="16" t="s">
        <v>86</v>
      </c>
      <c r="D115" s="11" t="s">
        <v>18</v>
      </c>
      <c r="E115" s="29">
        <v>13.82</v>
      </c>
      <c r="F115" s="22">
        <v>0</v>
      </c>
      <c r="G115" s="6">
        <f t="shared" si="3"/>
        <v>0</v>
      </c>
    </row>
    <row r="116" spans="1:7" ht="43.5" customHeight="1">
      <c r="A116" s="25" t="s">
        <v>80</v>
      </c>
      <c r="B116" s="16" t="s">
        <v>132</v>
      </c>
      <c r="C116" s="16" t="s">
        <v>87</v>
      </c>
      <c r="D116" s="11" t="s">
        <v>88</v>
      </c>
      <c r="E116" s="29">
        <v>10</v>
      </c>
      <c r="F116" s="22">
        <v>0</v>
      </c>
      <c r="G116" s="6">
        <f t="shared" si="3"/>
        <v>0</v>
      </c>
    </row>
    <row r="117" spans="1:7" ht="33" customHeight="1">
      <c r="A117" s="25" t="s">
        <v>82</v>
      </c>
      <c r="B117" s="16" t="s">
        <v>131</v>
      </c>
      <c r="C117" s="16" t="s">
        <v>89</v>
      </c>
      <c r="D117" s="11" t="s">
        <v>18</v>
      </c>
      <c r="E117" s="29">
        <v>15</v>
      </c>
      <c r="F117" s="22">
        <v>0</v>
      </c>
      <c r="G117" s="6">
        <f t="shared" si="3"/>
        <v>0</v>
      </c>
    </row>
    <row r="118" spans="1:7" ht="42.75" customHeight="1">
      <c r="A118" s="25" t="s">
        <v>272</v>
      </c>
      <c r="B118" s="16" t="s">
        <v>126</v>
      </c>
      <c r="C118" s="16" t="s">
        <v>90</v>
      </c>
      <c r="D118" s="11" t="s">
        <v>12</v>
      </c>
      <c r="E118" s="29">
        <v>77</v>
      </c>
      <c r="F118" s="22">
        <v>0</v>
      </c>
      <c r="G118" s="6">
        <f t="shared" si="3"/>
        <v>0</v>
      </c>
    </row>
    <row r="119" spans="1:7" ht="52.5" customHeight="1">
      <c r="A119" s="25" t="s">
        <v>273</v>
      </c>
      <c r="B119" s="16" t="s">
        <v>126</v>
      </c>
      <c r="C119" s="16" t="s">
        <v>91</v>
      </c>
      <c r="D119" s="11" t="s">
        <v>12</v>
      </c>
      <c r="E119" s="29">
        <v>77</v>
      </c>
      <c r="F119" s="22">
        <v>0</v>
      </c>
      <c r="G119" s="6">
        <f t="shared" si="3"/>
        <v>0</v>
      </c>
    </row>
    <row r="120" spans="1:7" ht="51.75" customHeight="1">
      <c r="A120" s="25" t="s">
        <v>274</v>
      </c>
      <c r="B120" s="16" t="s">
        <v>133</v>
      </c>
      <c r="C120" s="16" t="s">
        <v>92</v>
      </c>
      <c r="D120" s="11" t="s">
        <v>18</v>
      </c>
      <c r="E120" s="29">
        <v>44</v>
      </c>
      <c r="F120" s="22">
        <v>0</v>
      </c>
      <c r="G120" s="6">
        <f t="shared" si="3"/>
        <v>0</v>
      </c>
    </row>
    <row r="121" spans="1:7" ht="15" customHeight="1">
      <c r="A121" s="24" t="s">
        <v>275</v>
      </c>
      <c r="B121" s="14" t="s">
        <v>93</v>
      </c>
      <c r="C121" s="15"/>
      <c r="D121" s="13"/>
      <c r="E121" s="15"/>
      <c r="F121" s="21"/>
      <c r="G121" s="28"/>
    </row>
    <row r="122" spans="1:7" ht="46.5" customHeight="1">
      <c r="A122" s="25" t="s">
        <v>84</v>
      </c>
      <c r="B122" s="16" t="s">
        <v>134</v>
      </c>
      <c r="C122" s="16" t="s">
        <v>94</v>
      </c>
      <c r="D122" s="11" t="s">
        <v>18</v>
      </c>
      <c r="E122" s="29">
        <v>618.3</v>
      </c>
      <c r="F122" s="22">
        <v>0</v>
      </c>
      <c r="G122" s="6">
        <f t="shared" si="3"/>
        <v>0</v>
      </c>
    </row>
    <row r="123" spans="1:7" ht="21" customHeight="1">
      <c r="A123" s="24" t="s">
        <v>286</v>
      </c>
      <c r="B123" s="43" t="s">
        <v>293</v>
      </c>
      <c r="C123" s="44"/>
      <c r="D123" s="34"/>
      <c r="E123" s="35"/>
      <c r="F123" s="36"/>
      <c r="G123" s="28"/>
    </row>
    <row r="124" spans="1:7" ht="51">
      <c r="A124" s="25" t="s">
        <v>287</v>
      </c>
      <c r="B124" s="37" t="s">
        <v>295</v>
      </c>
      <c r="C124" s="33" t="s">
        <v>299</v>
      </c>
      <c r="D124" s="11" t="s">
        <v>18</v>
      </c>
      <c r="E124" s="29">
        <v>205</v>
      </c>
      <c r="F124" s="22">
        <v>0</v>
      </c>
      <c r="G124" s="6">
        <f t="shared" si="3"/>
        <v>0</v>
      </c>
    </row>
    <row r="125" spans="1:7" ht="18.75" customHeight="1">
      <c r="A125" s="24" t="s">
        <v>148</v>
      </c>
      <c r="B125" s="43" t="s">
        <v>294</v>
      </c>
      <c r="C125" s="44"/>
      <c r="D125" s="34"/>
      <c r="E125" s="35"/>
      <c r="F125" s="36"/>
      <c r="G125" s="28"/>
    </row>
    <row r="126" spans="1:7" ht="33" customHeight="1">
      <c r="A126" s="25" t="s">
        <v>95</v>
      </c>
      <c r="B126" s="37" t="s">
        <v>296</v>
      </c>
      <c r="C126" s="39" t="s">
        <v>297</v>
      </c>
      <c r="D126" s="38" t="s">
        <v>97</v>
      </c>
      <c r="E126" s="40">
        <v>20</v>
      </c>
      <c r="F126" s="41">
        <v>0</v>
      </c>
      <c r="G126" s="6">
        <f t="shared" si="3"/>
        <v>0</v>
      </c>
    </row>
    <row r="127" spans="1:7" ht="39" customHeight="1">
      <c r="A127" s="25" t="s">
        <v>288</v>
      </c>
      <c r="B127" s="37" t="s">
        <v>296</v>
      </c>
      <c r="C127" s="39" t="s">
        <v>298</v>
      </c>
      <c r="D127" s="42" t="s">
        <v>97</v>
      </c>
      <c r="E127" s="40">
        <v>22</v>
      </c>
      <c r="F127" s="41">
        <v>0</v>
      </c>
      <c r="G127" s="6">
        <f>E127*F127</f>
        <v>0</v>
      </c>
    </row>
    <row r="128" spans="1:7" ht="21" customHeight="1">
      <c r="A128" s="24" t="s">
        <v>300</v>
      </c>
      <c r="B128" s="43" t="s">
        <v>96</v>
      </c>
      <c r="C128" s="44"/>
      <c r="D128" s="44"/>
      <c r="E128" s="15"/>
      <c r="F128" s="21"/>
      <c r="G128" s="28"/>
    </row>
    <row r="129" spans="1:7" ht="38.25">
      <c r="A129" s="25" t="s">
        <v>301</v>
      </c>
      <c r="B129" s="16" t="s">
        <v>135</v>
      </c>
      <c r="C129" s="16" t="s">
        <v>241</v>
      </c>
      <c r="D129" s="11" t="s">
        <v>29</v>
      </c>
      <c r="E129" s="6">
        <v>5</v>
      </c>
      <c r="F129" s="22">
        <v>0</v>
      </c>
      <c r="G129" s="6">
        <f t="shared" si="3"/>
        <v>0</v>
      </c>
    </row>
    <row r="130" spans="1:7" ht="17.25" customHeight="1">
      <c r="A130" s="24" t="s">
        <v>302</v>
      </c>
      <c r="B130" s="14" t="s">
        <v>282</v>
      </c>
      <c r="C130" s="15"/>
      <c r="D130" s="13"/>
      <c r="E130" s="15"/>
      <c r="F130" s="21"/>
      <c r="G130" s="28"/>
    </row>
    <row r="131" spans="1:7" ht="24.75" customHeight="1">
      <c r="A131" s="25" t="s">
        <v>303</v>
      </c>
      <c r="B131" s="16" t="s">
        <v>283</v>
      </c>
      <c r="C131" s="16" t="s">
        <v>284</v>
      </c>
      <c r="D131" s="11" t="s">
        <v>12</v>
      </c>
      <c r="E131" s="6">
        <v>12</v>
      </c>
      <c r="F131" s="22">
        <v>0</v>
      </c>
      <c r="G131" s="6">
        <f t="shared" si="3"/>
        <v>0</v>
      </c>
    </row>
    <row r="132" spans="1:7" ht="25.5">
      <c r="A132" s="25" t="s">
        <v>304</v>
      </c>
      <c r="B132" s="16" t="s">
        <v>283</v>
      </c>
      <c r="C132" s="16" t="s">
        <v>285</v>
      </c>
      <c r="D132" s="11" t="s">
        <v>12</v>
      </c>
      <c r="E132" s="6">
        <v>9</v>
      </c>
      <c r="F132" s="22">
        <v>0</v>
      </c>
      <c r="G132" s="6">
        <f>E132*F132</f>
        <v>0</v>
      </c>
    </row>
    <row r="133" spans="1:7" ht="24.75" customHeight="1">
      <c r="A133" s="43" t="s">
        <v>98</v>
      </c>
      <c r="B133" s="44"/>
      <c r="C133" s="44"/>
      <c r="D133" s="44"/>
      <c r="E133" s="44"/>
      <c r="F133" s="45"/>
      <c r="G133" s="4">
        <f>SUM(G11:G132)</f>
        <v>0</v>
      </c>
    </row>
    <row r="134" spans="1:7" ht="24.75" customHeight="1">
      <c r="A134" s="43" t="s">
        <v>99</v>
      </c>
      <c r="B134" s="44"/>
      <c r="C134" s="44"/>
      <c r="D134" s="44"/>
      <c r="E134" s="44"/>
      <c r="F134" s="45"/>
      <c r="G134" s="4">
        <f>G133*23%</f>
        <v>0</v>
      </c>
    </row>
    <row r="135" spans="1:7" ht="24.75" customHeight="1">
      <c r="A135" s="43" t="s">
        <v>100</v>
      </c>
      <c r="B135" s="44"/>
      <c r="C135" s="44"/>
      <c r="D135" s="44"/>
      <c r="E135" s="44"/>
      <c r="F135" s="45"/>
      <c r="G135" s="4">
        <f>G133+G134</f>
        <v>0</v>
      </c>
    </row>
    <row r="137" spans="1:7" ht="13.5" customHeight="1">
      <c r="A137" s="50"/>
      <c r="B137" s="50"/>
      <c r="C137" s="50"/>
      <c r="D137" s="50"/>
      <c r="E137" s="50"/>
      <c r="F137" s="50"/>
      <c r="G137" s="50"/>
    </row>
    <row r="138" spans="1:7" ht="14.25">
      <c r="A138" s="26"/>
      <c r="D138" s="56" t="s">
        <v>307</v>
      </c>
      <c r="E138" s="57"/>
      <c r="F138" s="57"/>
      <c r="G138" s="57"/>
    </row>
    <row r="139" spans="4:7" ht="12.75">
      <c r="D139" s="58" t="s">
        <v>308</v>
      </c>
      <c r="E139" s="59"/>
      <c r="F139" s="59"/>
      <c r="G139" s="59"/>
    </row>
    <row r="140" spans="4:7" ht="12.75">
      <c r="D140" s="59"/>
      <c r="E140" s="59"/>
      <c r="F140" s="59"/>
      <c r="G140" s="59"/>
    </row>
  </sheetData>
  <sheetProtection/>
  <mergeCells count="24">
    <mergeCell ref="F1:G1"/>
    <mergeCell ref="D138:G138"/>
    <mergeCell ref="D139:G140"/>
    <mergeCell ref="B128:D128"/>
    <mergeCell ref="A4:A6"/>
    <mergeCell ref="B4:B6"/>
    <mergeCell ref="C4:C6"/>
    <mergeCell ref="D4:D6"/>
    <mergeCell ref="B84:D84"/>
    <mergeCell ref="B123:C123"/>
    <mergeCell ref="B125:C125"/>
    <mergeCell ref="A2:G2"/>
    <mergeCell ref="A137:G137"/>
    <mergeCell ref="E4:E6"/>
    <mergeCell ref="A133:F133"/>
    <mergeCell ref="A134:F134"/>
    <mergeCell ref="A135:F135"/>
    <mergeCell ref="A3:G3"/>
    <mergeCell ref="B92:D92"/>
    <mergeCell ref="B52:G52"/>
    <mergeCell ref="B63:G63"/>
    <mergeCell ref="B69:G69"/>
    <mergeCell ref="B87:G87"/>
    <mergeCell ref="B50:G50"/>
  </mergeCells>
  <printOptions/>
  <pageMargins left="0.75" right="0.75" top="1" bottom="1" header="0.5" footer="0.5"/>
  <pageSetup horizontalDpi="600" verticalDpi="600" orientation="portrait" paperSize="9" scale="8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pzd</cp:lastModifiedBy>
  <dcterms:created xsi:type="dcterms:W3CDTF">1997-02-26T13:46:56Z</dcterms:created>
  <dcterms:modified xsi:type="dcterms:W3CDTF">2018-04-17T12:49:28Z</dcterms:modified>
  <cp:category/>
  <cp:version/>
  <cp:contentType/>
  <cp:contentStatus/>
</cp:coreProperties>
</file>