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zetargi 2017\Zad. 24 Remont mostu drogowego na rzece Modrzejowica w ciagu drogi powiatowej nr 3536W\"/>
    </mc:Choice>
  </mc:AlternateContent>
  <bookViews>
    <workbookView xWindow="0" yWindow="0" windowWidth="23040" windowHeight="8832"/>
  </bookViews>
  <sheets>
    <sheet name="Kosztorys oferty" sheetId="2" r:id="rId1"/>
  </sheets>
  <externalReferences>
    <externalReference r:id="rId2"/>
  </externalReferences>
  <definedNames>
    <definedName name="_xlnm.Print_Area" localSheetId="0">'Kosztorys oferty'!$A$1:$H$91</definedName>
    <definedName name="_xlnm.Print_Titles" localSheetId="0">'Kosztorys oferty'!$5:$7</definedName>
    <definedName name="waluta">[1]Opcje!$B$2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2" l="1"/>
  <c r="H81" i="2"/>
  <c r="H78" i="2"/>
  <c r="H77" i="2"/>
  <c r="H73" i="2"/>
  <c r="H70" i="2"/>
  <c r="H67" i="2"/>
  <c r="H63" i="2"/>
  <c r="H62" i="2"/>
  <c r="H59" i="2"/>
  <c r="H55" i="2"/>
  <c r="H52" i="2"/>
  <c r="H48" i="2"/>
  <c r="H45" i="2"/>
  <c r="H43" i="2"/>
  <c r="H42" i="2"/>
  <c r="H38" i="2"/>
  <c r="H34" i="2"/>
  <c r="H30" i="2"/>
  <c r="H27" i="2"/>
  <c r="H26" i="2"/>
  <c r="H25" i="2"/>
  <c r="H22" i="2"/>
  <c r="H21" i="2"/>
  <c r="H20" i="2"/>
  <c r="H16" i="2"/>
  <c r="H12" i="2"/>
  <c r="G86" i="2" l="1"/>
  <c r="G87" i="2" s="1"/>
  <c r="G88" i="2" s="1"/>
  <c r="H7" i="2"/>
  <c r="G7" i="2"/>
</calcChain>
</file>

<file path=xl/sharedStrings.xml><?xml version="1.0" encoding="utf-8"?>
<sst xmlns="http://schemas.openxmlformats.org/spreadsheetml/2006/main" count="296" uniqueCount="209">
  <si>
    <t xml:space="preserve">Numer </t>
  </si>
  <si>
    <t>Wyszczególnienie</t>
  </si>
  <si>
    <t>j. m.</t>
  </si>
  <si>
    <t>ilość</t>
  </si>
  <si>
    <t>Lp.</t>
  </si>
  <si>
    <t>Specyfikacji</t>
  </si>
  <si>
    <t>elementów</t>
  </si>
  <si>
    <t>Technicznej</t>
  </si>
  <si>
    <t>rozliczeniowych</t>
  </si>
  <si>
    <t>D.01.00.00</t>
  </si>
  <si>
    <t>ROBOTY PRZYGOTOWAWCZE</t>
  </si>
  <si>
    <t>D.01.02.00</t>
  </si>
  <si>
    <t>Karczowanie + humus + rozbiórki</t>
  </si>
  <si>
    <t>1</t>
  </si>
  <si>
    <t>D.01.02.03</t>
  </si>
  <si>
    <t>WYBURZENIE OBIEKTÓW BUDOWLANYCH</t>
  </si>
  <si>
    <t>-</t>
  </si>
  <si>
    <t>1.1</t>
  </si>
  <si>
    <t>11</t>
  </si>
  <si>
    <t>Rozbiórki obiektów</t>
  </si>
  <si>
    <t>rycz.</t>
  </si>
  <si>
    <t>M.22.00.00</t>
  </si>
  <si>
    <t>KORPUSY PODPÓR</t>
  </si>
  <si>
    <t>M.22.51.00</t>
  </si>
  <si>
    <t>P o d p o r y  b e t o n o w e</t>
  </si>
  <si>
    <t>2</t>
  </si>
  <si>
    <t>M.22.51.20</t>
  </si>
  <si>
    <t>NAPRAWY POWIERZCHNI BETONOWYCH PODPÓR ZAPRAWAMI TYPU PCC</t>
  </si>
  <si>
    <t>m2</t>
  </si>
  <si>
    <t>2.1</t>
  </si>
  <si>
    <t>Wykonanie naprawy pionowych powierzchni podpór zaprawami typu PCC</t>
  </si>
  <si>
    <t>M.23.00.00</t>
  </si>
  <si>
    <t>USTROJE NOŚNE</t>
  </si>
  <si>
    <t>M.23.01.00</t>
  </si>
  <si>
    <t xml:space="preserve">U s t r o j e  n o ś n e  ż e l b e t o w e  </t>
  </si>
  <si>
    <t>3</t>
  </si>
  <si>
    <t>M.23.01.01</t>
  </si>
  <si>
    <t>USTRÓJ NOŚNY ŻELBETOWY</t>
  </si>
  <si>
    <t>m3</t>
  </si>
  <si>
    <t>3.1</t>
  </si>
  <si>
    <t>17</t>
  </si>
  <si>
    <t>3.2</t>
  </si>
  <si>
    <t>64</t>
  </si>
  <si>
    <t>osadzenie znaków wysokościowych w konstrukcji</t>
  </si>
  <si>
    <t>szt.</t>
  </si>
  <si>
    <t>3.3</t>
  </si>
  <si>
    <t>98</t>
  </si>
  <si>
    <t>wykonanie zbrojenia ustroju płytowego ze stali klasy A-IIIN</t>
  </si>
  <si>
    <t>kg</t>
  </si>
  <si>
    <t>M.23.30.00</t>
  </si>
  <si>
    <t>K a p y  c h o d n i k o w e</t>
  </si>
  <si>
    <t>4</t>
  </si>
  <si>
    <t>M.23.30.05</t>
  </si>
  <si>
    <t>KAPA CHODNIKOWA "NA MOKRO"</t>
  </si>
  <si>
    <t>4.1</t>
  </si>
  <si>
    <t>4.2</t>
  </si>
  <si>
    <t>65</t>
  </si>
  <si>
    <t>osadzenie kotew zamocowań balustrad, barier, latarni itp.</t>
  </si>
  <si>
    <t>4.3</t>
  </si>
  <si>
    <t>wykonanie zbrojenia kapy ze stali klasy A-IIIN</t>
  </si>
  <si>
    <t>M.23.51.00</t>
  </si>
  <si>
    <t>P r z ę s ł a  b e t o n o w e</t>
  </si>
  <si>
    <t>5</t>
  </si>
  <si>
    <t>M.23.51.20</t>
  </si>
  <si>
    <t xml:space="preserve">NAPRAWY POWIERZCHNI BETONU PRZĘSEŁ ZAPRAWAMI TYPU PCC </t>
  </si>
  <si>
    <t>5.1</t>
  </si>
  <si>
    <t>13</t>
  </si>
  <si>
    <t>Wykonanie naprawy powierzchni betonu przęseł zaprawami typu PCC</t>
  </si>
  <si>
    <t>M.24.00.00</t>
  </si>
  <si>
    <t>ŁOŻYSKA</t>
  </si>
  <si>
    <t>M.24.04.00</t>
  </si>
  <si>
    <t>ŁOŻYSKA ELASTOMEROWE</t>
  </si>
  <si>
    <t>6</t>
  </si>
  <si>
    <t>M.24.04.01</t>
  </si>
  <si>
    <t>6.1</t>
  </si>
  <si>
    <t>51</t>
  </si>
  <si>
    <t>montaż łożysk elastomerowych niekotwionych o nośności do 600 kN</t>
  </si>
  <si>
    <t>M.25.00.00</t>
  </si>
  <si>
    <t>URZĄDZENIA DYLATACYJNE</t>
  </si>
  <si>
    <t>M.25.01.00</t>
  </si>
  <si>
    <t>D y l a t a c j e  s z c z e l n e</t>
  </si>
  <si>
    <t>7</t>
  </si>
  <si>
    <t>M.25.01.03</t>
  </si>
  <si>
    <t>ELASTYCZNE PRZEKRYCIE DYLATACYJNE (bitum modyf. polimerami)</t>
  </si>
  <si>
    <t>m</t>
  </si>
  <si>
    <t>7.1</t>
  </si>
  <si>
    <t>52</t>
  </si>
  <si>
    <t>wykonanie elastycznego przekrycia dylatacyjnego o dopuszczalnym przemieszczeniu krawędzi do 50 mm</t>
  </si>
  <si>
    <t>M.26.00.00</t>
  </si>
  <si>
    <t>ODWODNIENIE</t>
  </si>
  <si>
    <t>M.26.01.00</t>
  </si>
  <si>
    <t>O d w o d n i e n i e  p ł y t y  p o m o s t u</t>
  </si>
  <si>
    <t>8</t>
  </si>
  <si>
    <t>M.26.01.02</t>
  </si>
  <si>
    <t>SĄCZKI DLA ODWODNIENIA IZOLACJI</t>
  </si>
  <si>
    <t>8.1</t>
  </si>
  <si>
    <t>55</t>
  </si>
  <si>
    <t>montaż sączków odwodnienia izolacji - rozwiązanie indywidualne</t>
  </si>
  <si>
    <t>8.2</t>
  </si>
  <si>
    <t>61</t>
  </si>
  <si>
    <t>wiercenie otworów śred. fi 52mm pod sączki w płycie pomostu</t>
  </si>
  <si>
    <t>9</t>
  </si>
  <si>
    <t>M.26.01.03</t>
  </si>
  <si>
    <t>DRENY DLA ODWODNIENIA IZOLACJI</t>
  </si>
  <si>
    <t>9.1</t>
  </si>
  <si>
    <t>54</t>
  </si>
  <si>
    <t>wykonanie drenów z geowłókniny</t>
  </si>
  <si>
    <t>M.26.02.00</t>
  </si>
  <si>
    <t>O d p r o w a d z e n i e  ś c i e k ó w</t>
  </si>
  <si>
    <t>10</t>
  </si>
  <si>
    <t>M.26.02.08</t>
  </si>
  <si>
    <t>ŚCIEKI LINIOWE</t>
  </si>
  <si>
    <t>10.1</t>
  </si>
  <si>
    <t>montaż ścieku liniowego</t>
  </si>
  <si>
    <t>M.27.00.00</t>
  </si>
  <si>
    <t>HYDROIZOLACJA</t>
  </si>
  <si>
    <t>M.27.01.00</t>
  </si>
  <si>
    <t>I z o l a c j e  p o w ł o k o w e</t>
  </si>
  <si>
    <t>M.27.01.01</t>
  </si>
  <si>
    <t>POWŁOKOWA IZOLACJA BITUMICZNA - "NA ZIMNO"</t>
  </si>
  <si>
    <t>11.1</t>
  </si>
  <si>
    <t>53</t>
  </si>
  <si>
    <t>wykonanie powłokowej izolacji bitumicznej układanej "na zimno"</t>
  </si>
  <si>
    <t>M.27.02.00</t>
  </si>
  <si>
    <t>I z o l a c j e  a r k u s z o w e</t>
  </si>
  <si>
    <t>12</t>
  </si>
  <si>
    <t>M.27.02.01</t>
  </si>
  <si>
    <t>IZOLACJA Z PAPY ZGRZEWALNEJ - UKŁADANA NA POWIERZCHNIACH BETONOWYCH</t>
  </si>
  <si>
    <t>12.1</t>
  </si>
  <si>
    <t>wykonanie izolacji z papy zgrzewalnej na betonowych płaszczyznach poziomych - 1 x papa</t>
  </si>
  <si>
    <t>M.28.00.00</t>
  </si>
  <si>
    <t>WYPOSAŻENIE POMOSTU</t>
  </si>
  <si>
    <t>M.28.05.00</t>
  </si>
  <si>
    <t>B a r i e r y  o c h r o n n e  s z t y w n e</t>
  </si>
  <si>
    <t>M.28.05.01</t>
  </si>
  <si>
    <t>BARIERY OCHRONNE STALOWE - "SZTYWNE"</t>
  </si>
  <si>
    <t>13.1</t>
  </si>
  <si>
    <t>montaż barier stalowych - sztywnych z poręczą</t>
  </si>
  <si>
    <t>M.28.15.00</t>
  </si>
  <si>
    <t>K r a w ę ż n i k i</t>
  </si>
  <si>
    <t>14</t>
  </si>
  <si>
    <t>M.28.15.01</t>
  </si>
  <si>
    <t>KRAWĘŻNIKI KAMIENNE</t>
  </si>
  <si>
    <t>14.1</t>
  </si>
  <si>
    <t>ustawienie krawężników kamiennych na podlewce z mieszanek niskoskurczowych</t>
  </si>
  <si>
    <t>14.2</t>
  </si>
  <si>
    <t xml:space="preserve">ustawienie krawężników kamiennych na ławie betonowej </t>
  </si>
  <si>
    <t>M.29.00.00</t>
  </si>
  <si>
    <t>ROBOTY PRZYOBIEKTOWE</t>
  </si>
  <si>
    <t>M.29.03.00</t>
  </si>
  <si>
    <t>R o b o t y  z i e m n e  w  r e j o n i e  _x000D_
p r z y c z ó ł k ó w</t>
  </si>
  <si>
    <t>15</t>
  </si>
  <si>
    <t>M.29.03.01</t>
  </si>
  <si>
    <t>ZASYPKA PRZYCZÓŁKA</t>
  </si>
  <si>
    <t>15.1</t>
  </si>
  <si>
    <t>wykonanie zasypki przyczółka - zasypanie przestrzeni za ścianami przyczółka gruntem niespoistym</t>
  </si>
  <si>
    <t>M.29.10.00</t>
  </si>
  <si>
    <t>S c h o d y</t>
  </si>
  <si>
    <t>16</t>
  </si>
  <si>
    <t>M.29.10.01</t>
  </si>
  <si>
    <t>SCHODY NA SKARPIE DLA OBSŁUGI</t>
  </si>
  <si>
    <t>16.1</t>
  </si>
  <si>
    <t>wykonanie schodów na skarpie dla obsługi - jednobiegowe, prostopadłe do osi drogi, z elem. prefabrykowanych</t>
  </si>
  <si>
    <t>M.29.15.00</t>
  </si>
  <si>
    <t>U m o c n i e n i e  s k a r p  s t o ż k ó w  _x000D_
p r z y c z ó ł k o w y c h</t>
  </si>
  <si>
    <t>M.29.15.03</t>
  </si>
  <si>
    <t>UMOCNIENIE SKARP STOŻKÓW PRZYCZÓŁKOWYCH MATAMI POLIMEROWYMI, HUMUSOWANIEM I OBSIANIEM TRAWĄ</t>
  </si>
  <si>
    <t>17.1</t>
  </si>
  <si>
    <t>wykonanie umocnienia stożków przyczółkowych matą polimerową, humusowaniem i obsianiem trawą</t>
  </si>
  <si>
    <t>M.30.00.00</t>
  </si>
  <si>
    <t>ROBOTY NAWIERZCHNIOWE I ZABEZPIECZAJĄCE</t>
  </si>
  <si>
    <t>M.30.01.00</t>
  </si>
  <si>
    <t>N a w i e r z c h n i e  j e z d n i  m o s t o w y c h</t>
  </si>
  <si>
    <t>18</t>
  </si>
  <si>
    <t>M.30.01.02</t>
  </si>
  <si>
    <t>NAWIERZCHNIA JEZDNI MOSTOWEJ Z BETONU ASFALTOWEGO - MODYFIKOWANEGO</t>
  </si>
  <si>
    <t>18.1</t>
  </si>
  <si>
    <t>wykonanie nawierzchni z betonu asfaltowego modyf. - warstwa wiążąca grub. 5 cm</t>
  </si>
  <si>
    <t>18.2</t>
  </si>
  <si>
    <t>wykonanie nawierzchni z betonu asfaltowego modyf. - warstwa ścieralna grub. 3 cm</t>
  </si>
  <si>
    <t>M.30.05.00</t>
  </si>
  <si>
    <t>N a w i e r z c h n i e  c h o d n i k ó w  _x000D_
m o s t o w y c h</t>
  </si>
  <si>
    <t>19</t>
  </si>
  <si>
    <t>M.30.05.06</t>
  </si>
  <si>
    <t>NAWIERZCHNIA CHODNIKA POLIURETANOWO-EPOKSYDOWA</t>
  </si>
  <si>
    <t>19.1</t>
  </si>
  <si>
    <t>wykonanie powłoki zabezpieczającej powierzchnię betonu o gr 3mm z PUR z modyfikacjami  EP</t>
  </si>
  <si>
    <t>M.30.20.00</t>
  </si>
  <si>
    <t>Z a b e z p i e c z e n i e  
a n t y k o r o z y j n e  b e t o n u</t>
  </si>
  <si>
    <t>20</t>
  </si>
  <si>
    <t>M.30.20.05</t>
  </si>
  <si>
    <t>ZABEZPIECZENIE ANTYKOROZYJNE POW. BETONOWYCH - ZAMKNIĘCIE POWIERZCHNI O GRUBOŚCI POWŁOKI 0.05&lt;d&lt;0.3 mm</t>
  </si>
  <si>
    <t>20.1</t>
  </si>
  <si>
    <t>wykonanie zabezpieczenia pow. betonowej powłoką o grub. 0.05&lt;d&lt;0.03 mm - dyspersją polimerową</t>
  </si>
  <si>
    <t>koniec</t>
  </si>
  <si>
    <t>Cena</t>
  </si>
  <si>
    <t>jednostk.</t>
  </si>
  <si>
    <t>Wartość</t>
  </si>
  <si>
    <t>nazwa</t>
  </si>
  <si>
    <t>wykonanie ustroju płytowego z betonu klasy B-45</t>
  </si>
  <si>
    <t xml:space="preserve">wykonanie kapy chodnikowej "na mokro" z betonu klasy B-30 </t>
  </si>
  <si>
    <t>RAZEM  KOSZT  ROBÓT  MOSTOWYCH NETTO (PLN)</t>
  </si>
  <si>
    <t>RAZEM  KOSZT  ROBÓT  MOSTOWYCH VAT (PLN)</t>
  </si>
  <si>
    <t>RAZEM  KOSZT  ROBÓT  MOSTOWYCH BRUTTO (PLN)</t>
  </si>
  <si>
    <t>Formularz 2.2. do SIWZ</t>
  </si>
  <si>
    <t>KOSZTORYS OFERTOWY</t>
  </si>
  <si>
    <t>………………………………………………</t>
  </si>
  <si>
    <t>(podpis i pieczęć upełnomocnionego przedstawiciela Wykonawcy)</t>
  </si>
  <si>
    <t xml:space="preserve">Remont  mostu na rzece Modrzejowica w ciągu drogi  powiatowej nr 3536W   Odechów  -   
      Kowalków - Sienno w km 2+100 w miejscowości Niedarczów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</si>
</sst>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2"/>
      <name val="PL Times New Roman"/>
      <charset val="238"/>
    </font>
    <font>
      <b/>
      <sz val="10"/>
      <color indexed="10"/>
      <name val="Arial CE"/>
    </font>
    <font>
      <sz val="10"/>
      <name val="Arial CE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</font>
    <font>
      <b/>
      <sz val="1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2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25">
    <xf numFmtId="0" fontId="0" fillId="0" borderId="0" xfId="0"/>
    <xf numFmtId="164" fontId="1" fillId="0" borderId="0" xfId="1" applyProtection="1">
      <protection locked="0"/>
    </xf>
    <xf numFmtId="49" fontId="6" fillId="3" borderId="12" xfId="1" applyNumberFormat="1" applyFont="1" applyFill="1" applyBorder="1" applyAlignment="1" applyProtection="1">
      <alignment horizontal="center" vertical="center"/>
    </xf>
    <xf numFmtId="164" fontId="6" fillId="3" borderId="12" xfId="1" applyFont="1" applyFill="1" applyBorder="1" applyAlignment="1" applyProtection="1">
      <alignment horizontal="center" vertical="center"/>
    </xf>
    <xf numFmtId="164" fontId="6" fillId="3" borderId="12" xfId="1" applyFont="1" applyFill="1" applyBorder="1" applyAlignment="1" applyProtection="1">
      <alignment vertical="center" wrapText="1"/>
    </xf>
    <xf numFmtId="49" fontId="6" fillId="4" borderId="12" xfId="1" applyNumberFormat="1" applyFont="1" applyFill="1" applyBorder="1" applyAlignment="1" applyProtection="1">
      <alignment horizontal="center" vertical="center"/>
    </xf>
    <xf numFmtId="164" fontId="6" fillId="4" borderId="12" xfId="1" applyFont="1" applyFill="1" applyBorder="1" applyAlignment="1" applyProtection="1">
      <alignment horizontal="center" vertical="center"/>
    </xf>
    <xf numFmtId="164" fontId="6" fillId="4" borderId="12" xfId="1" applyFont="1" applyFill="1" applyBorder="1" applyAlignment="1" applyProtection="1">
      <alignment vertical="center" wrapText="1"/>
    </xf>
    <xf numFmtId="49" fontId="6" fillId="3" borderId="13" xfId="1" applyNumberFormat="1" applyFont="1" applyFill="1" applyBorder="1" applyAlignment="1" applyProtection="1">
      <alignment horizontal="center" vertical="center"/>
    </xf>
    <xf numFmtId="164" fontId="6" fillId="3" borderId="13" xfId="1" applyFont="1" applyFill="1" applyBorder="1" applyAlignment="1" applyProtection="1">
      <alignment horizontal="center" vertical="center"/>
    </xf>
    <xf numFmtId="164" fontId="6" fillId="3" borderId="13" xfId="1" applyFont="1" applyFill="1" applyBorder="1" applyAlignment="1" applyProtection="1">
      <alignment vertical="center" wrapText="1"/>
    </xf>
    <xf numFmtId="49" fontId="6" fillId="4" borderId="13" xfId="1" applyNumberFormat="1" applyFont="1" applyFill="1" applyBorder="1" applyAlignment="1" applyProtection="1">
      <alignment horizontal="center" vertical="center"/>
    </xf>
    <xf numFmtId="164" fontId="6" fillId="4" borderId="13" xfId="1" applyFont="1" applyFill="1" applyBorder="1" applyAlignment="1" applyProtection="1">
      <alignment horizontal="center" vertical="center"/>
    </xf>
    <xf numFmtId="164" fontId="6" fillId="4" borderId="13" xfId="1" applyFont="1" applyFill="1" applyBorder="1" applyAlignment="1" applyProtection="1">
      <alignment vertical="center" wrapText="1"/>
    </xf>
    <xf numFmtId="49" fontId="6" fillId="3" borderId="15" xfId="1" applyNumberFormat="1" applyFont="1" applyFill="1" applyBorder="1" applyAlignment="1" applyProtection="1">
      <alignment horizontal="center" vertical="center"/>
    </xf>
    <xf numFmtId="164" fontId="6" fillId="3" borderId="15" xfId="1" applyFont="1" applyFill="1" applyBorder="1" applyAlignment="1" applyProtection="1">
      <alignment horizontal="center" vertical="center"/>
    </xf>
    <xf numFmtId="164" fontId="6" fillId="3" borderId="15" xfId="1" applyFont="1" applyFill="1" applyBorder="1" applyAlignment="1" applyProtection="1">
      <alignment vertical="center" wrapText="1"/>
    </xf>
    <xf numFmtId="49" fontId="6" fillId="4" borderId="15" xfId="1" applyNumberFormat="1" applyFont="1" applyFill="1" applyBorder="1" applyAlignment="1" applyProtection="1">
      <alignment horizontal="center" vertical="center"/>
    </xf>
    <xf numFmtId="164" fontId="6" fillId="4" borderId="15" xfId="1" applyFont="1" applyFill="1" applyBorder="1" applyAlignment="1" applyProtection="1">
      <alignment horizontal="center" vertical="center"/>
    </xf>
    <xf numFmtId="164" fontId="6" fillId="4" borderId="15" xfId="1" applyFont="1" applyFill="1" applyBorder="1" applyAlignment="1" applyProtection="1">
      <alignment vertical="center" wrapText="1"/>
    </xf>
    <xf numFmtId="164" fontId="1" fillId="0" borderId="0" xfId="1" applyAlignment="1" applyProtection="1">
      <alignment horizontal="center"/>
      <protection locked="0"/>
    </xf>
    <xf numFmtId="3" fontId="4" fillId="2" borderId="2" xfId="1" applyNumberFormat="1" applyFont="1" applyFill="1" applyBorder="1" applyAlignment="1" applyProtection="1">
      <alignment horizontal="center" vertical="center"/>
    </xf>
    <xf numFmtId="3" fontId="4" fillId="2" borderId="5" xfId="1" applyNumberFormat="1" applyFont="1" applyFill="1" applyBorder="1" applyAlignment="1" applyProtection="1">
      <alignment horizontal="center" vertical="center"/>
    </xf>
    <xf numFmtId="3" fontId="4" fillId="2" borderId="8" xfId="1" applyNumberFormat="1" applyFont="1" applyFill="1" applyBorder="1" applyAlignment="1" applyProtection="1">
      <alignment horizontal="center" vertical="center"/>
    </xf>
    <xf numFmtId="165" fontId="6" fillId="3" borderId="12" xfId="1" applyNumberFormat="1" applyFont="1" applyFill="1" applyBorder="1" applyAlignment="1" applyProtection="1">
      <alignment horizontal="center" vertical="center"/>
    </xf>
    <xf numFmtId="4" fontId="6" fillId="3" borderId="12" xfId="1" applyNumberFormat="1" applyFont="1" applyFill="1" applyBorder="1" applyAlignment="1" applyProtection="1">
      <alignment horizontal="center" vertical="center"/>
      <protection locked="0"/>
    </xf>
    <xf numFmtId="4" fontId="6" fillId="3" borderId="12" xfId="1" applyNumberFormat="1" applyFont="1" applyFill="1" applyBorder="1" applyAlignment="1" applyProtection="1">
      <alignment horizontal="center" vertical="center"/>
    </xf>
    <xf numFmtId="4" fontId="6" fillId="4" borderId="12" xfId="1" applyNumberFormat="1" applyFont="1" applyFill="1" applyBorder="1" applyAlignment="1" applyProtection="1">
      <alignment horizontal="center" vertical="center"/>
      <protection locked="0"/>
    </xf>
    <xf numFmtId="4" fontId="6" fillId="4" borderId="12" xfId="1" applyNumberFormat="1" applyFont="1" applyFill="1" applyBorder="1" applyAlignment="1" applyProtection="1">
      <alignment horizontal="center" vertical="center"/>
    </xf>
    <xf numFmtId="4" fontId="6" fillId="4" borderId="13" xfId="1" applyNumberFormat="1" applyFont="1" applyFill="1" applyBorder="1" applyAlignment="1" applyProtection="1">
      <alignment horizontal="center" vertical="center"/>
      <protection locked="0"/>
    </xf>
    <xf numFmtId="4" fontId="6" fillId="4" borderId="13" xfId="1" applyNumberFormat="1" applyFont="1" applyFill="1" applyBorder="1" applyAlignment="1" applyProtection="1">
      <alignment horizontal="center" vertical="center"/>
    </xf>
    <xf numFmtId="4" fontId="6" fillId="3" borderId="13" xfId="1" applyNumberFormat="1" applyFont="1" applyFill="1" applyBorder="1" applyAlignment="1" applyProtection="1">
      <alignment horizontal="center" vertical="center"/>
      <protection locked="0"/>
    </xf>
    <xf numFmtId="4" fontId="6" fillId="3" borderId="13" xfId="1" applyNumberFormat="1" applyFont="1" applyFill="1" applyBorder="1" applyAlignment="1" applyProtection="1">
      <alignment horizontal="center" vertical="center"/>
    </xf>
    <xf numFmtId="4" fontId="6" fillId="3" borderId="15" xfId="1" applyNumberFormat="1" applyFont="1" applyFill="1" applyBorder="1" applyAlignment="1" applyProtection="1">
      <alignment horizontal="center" vertical="center"/>
      <protection locked="0"/>
    </xf>
    <xf numFmtId="4" fontId="6" fillId="3" borderId="15" xfId="1" applyNumberFormat="1" applyFont="1" applyFill="1" applyBorder="1" applyAlignment="1" applyProtection="1">
      <alignment horizontal="center" vertical="center"/>
    </xf>
    <xf numFmtId="4" fontId="6" fillId="4" borderId="15" xfId="1" applyNumberFormat="1" applyFont="1" applyFill="1" applyBorder="1" applyAlignment="1" applyProtection="1">
      <alignment horizontal="center" vertical="center"/>
      <protection locked="0"/>
    </xf>
    <xf numFmtId="4" fontId="6" fillId="4" borderId="15" xfId="1" applyNumberFormat="1" applyFont="1" applyFill="1" applyBorder="1" applyAlignment="1" applyProtection="1">
      <alignment horizontal="center" vertical="center"/>
    </xf>
    <xf numFmtId="164" fontId="9" fillId="5" borderId="18" xfId="1" applyFont="1" applyFill="1" applyBorder="1" applyAlignment="1" applyProtection="1">
      <alignment horizontal="center" vertical="center"/>
    </xf>
    <xf numFmtId="164" fontId="4" fillId="5" borderId="19" xfId="1" applyFont="1" applyFill="1" applyBorder="1" applyAlignment="1" applyProtection="1">
      <alignment vertical="center"/>
    </xf>
    <xf numFmtId="164" fontId="4" fillId="3" borderId="20" xfId="1" applyFont="1" applyFill="1" applyBorder="1" applyAlignment="1" applyProtection="1">
      <alignment horizontal="center" vertical="center"/>
    </xf>
    <xf numFmtId="165" fontId="4" fillId="3" borderId="20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Alignment="1" applyProtection="1">
      <alignment horizontal="center" vertical="center"/>
      <protection locked="0"/>
    </xf>
    <xf numFmtId="165" fontId="1" fillId="0" borderId="11" xfId="1" applyNumberFormat="1" applyBorder="1" applyAlignment="1" applyProtection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165" fontId="1" fillId="0" borderId="0" xfId="1" applyNumberFormat="1" applyAlignment="1" applyProtection="1">
      <alignment horizontal="center" vertical="center"/>
      <protection locked="0"/>
    </xf>
    <xf numFmtId="165" fontId="6" fillId="4" borderId="12" xfId="1" applyNumberFormat="1" applyFont="1" applyFill="1" applyBorder="1" applyAlignment="1" applyProtection="1">
      <alignment horizontal="center" vertical="center"/>
    </xf>
    <xf numFmtId="165" fontId="6" fillId="0" borderId="12" xfId="1" applyNumberFormat="1" applyFont="1" applyFill="1" applyBorder="1" applyAlignment="1" applyProtection="1">
      <alignment horizontal="center" vertical="center"/>
    </xf>
    <xf numFmtId="165" fontId="1" fillId="0" borderId="16" xfId="1" applyNumberFormat="1" applyFont="1" applyFill="1" applyBorder="1" applyAlignment="1" applyProtection="1">
      <alignment horizontal="center" vertical="center"/>
    </xf>
    <xf numFmtId="165" fontId="1" fillId="0" borderId="12" xfId="1" applyNumberFormat="1" applyFont="1" applyFill="1" applyBorder="1" applyAlignment="1" applyProtection="1">
      <alignment horizontal="center" vertical="center"/>
    </xf>
    <xf numFmtId="165" fontId="1" fillId="0" borderId="13" xfId="1" applyNumberFormat="1" applyFont="1" applyFill="1" applyBorder="1" applyAlignment="1" applyProtection="1">
      <alignment horizontal="center" vertical="center"/>
    </xf>
    <xf numFmtId="165" fontId="1" fillId="0" borderId="14" xfId="1" applyNumberFormat="1" applyFont="1" applyFill="1" applyBorder="1" applyAlignment="1" applyProtection="1">
      <alignment horizontal="center" vertical="center"/>
    </xf>
    <xf numFmtId="165" fontId="6" fillId="4" borderId="13" xfId="1" applyNumberFormat="1" applyFont="1" applyFill="1" applyBorder="1" applyAlignment="1" applyProtection="1">
      <alignment horizontal="center" vertical="center"/>
    </xf>
    <xf numFmtId="165" fontId="6" fillId="3" borderId="13" xfId="1" applyNumberFormat="1" applyFont="1" applyFill="1" applyBorder="1" applyAlignment="1" applyProtection="1">
      <alignment horizontal="center" vertical="center"/>
    </xf>
    <xf numFmtId="165" fontId="6" fillId="3" borderId="15" xfId="1" applyNumberFormat="1" applyFont="1" applyFill="1" applyBorder="1" applyAlignment="1" applyProtection="1">
      <alignment horizontal="center" vertical="center"/>
    </xf>
    <xf numFmtId="165" fontId="6" fillId="4" borderId="15" xfId="1" applyNumberFormat="1" applyFont="1" applyFill="1" applyBorder="1" applyAlignment="1" applyProtection="1">
      <alignment horizontal="center" vertical="center"/>
    </xf>
    <xf numFmtId="165" fontId="6" fillId="0" borderId="13" xfId="1" applyNumberFormat="1" applyFont="1" applyFill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  <protection locked="0"/>
    </xf>
    <xf numFmtId="164" fontId="8" fillId="0" borderId="0" xfId="1" applyFont="1" applyAlignment="1" applyProtection="1">
      <alignment horizontal="center" vertical="center"/>
      <protection locked="0"/>
    </xf>
    <xf numFmtId="164" fontId="4" fillId="2" borderId="2" xfId="1" applyFont="1" applyFill="1" applyBorder="1" applyAlignment="1" applyProtection="1">
      <alignment horizontal="center" vertical="center"/>
    </xf>
    <xf numFmtId="164" fontId="4" fillId="2" borderId="5" xfId="1" applyFont="1" applyFill="1" applyBorder="1" applyAlignment="1" applyProtection="1">
      <alignment horizontal="center" vertical="center"/>
    </xf>
    <xf numFmtId="164" fontId="4" fillId="2" borderId="8" xfId="1" applyFont="1" applyFill="1" applyBorder="1" applyAlignment="1" applyProtection="1">
      <alignment horizontal="center" vertical="center"/>
    </xf>
    <xf numFmtId="4" fontId="1" fillId="0" borderId="11" xfId="1" applyNumberFormat="1" applyBorder="1" applyAlignment="1" applyProtection="1">
      <alignment horizontal="center" vertical="center"/>
      <protection locked="0"/>
    </xf>
    <xf numFmtId="4" fontId="1" fillId="0" borderId="4" xfId="1" applyNumberFormat="1" applyBorder="1" applyAlignment="1" applyProtection="1">
      <alignment horizontal="center" vertical="center"/>
    </xf>
    <xf numFmtId="4" fontId="6" fillId="0" borderId="12" xfId="1" applyNumberFormat="1" applyFont="1" applyFill="1" applyBorder="1" applyAlignment="1" applyProtection="1">
      <alignment horizontal="center" vertical="center"/>
      <protection locked="0"/>
    </xf>
    <xf numFmtId="4" fontId="6" fillId="0" borderId="12" xfId="1" applyNumberFormat="1" applyFont="1" applyFill="1" applyBorder="1" applyAlignment="1" applyProtection="1">
      <alignment horizontal="center" vertical="center"/>
    </xf>
    <xf numFmtId="4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1" applyNumberFormat="1" applyFont="1" applyFill="1" applyBorder="1" applyAlignment="1" applyProtection="1">
      <alignment horizontal="center" vertical="center"/>
    </xf>
    <xf numFmtId="4" fontId="1" fillId="0" borderId="12" xfId="1" applyNumberFormat="1" applyFont="1" applyFill="1" applyBorder="1" applyAlignment="1" applyProtection="1">
      <alignment horizontal="center" vertical="center"/>
      <protection locked="0"/>
    </xf>
    <xf numFmtId="4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4" xfId="1" applyNumberFormat="1" applyFont="1" applyFill="1" applyBorder="1" applyAlignment="1" applyProtection="1">
      <alignment horizontal="center" vertical="center"/>
      <protection locked="0"/>
    </xf>
    <xf numFmtId="4" fontId="6" fillId="0" borderId="13" xfId="1" applyNumberFormat="1" applyFont="1" applyFill="1" applyBorder="1" applyAlignment="1" applyProtection="1">
      <alignment horizontal="center" vertical="center"/>
      <protection locked="0"/>
    </xf>
    <xf numFmtId="4" fontId="6" fillId="0" borderId="13" xfId="1" applyNumberFormat="1" applyFont="1" applyFill="1" applyBorder="1" applyAlignment="1" applyProtection="1">
      <alignment horizontal="center" vertical="center"/>
    </xf>
    <xf numFmtId="4" fontId="7" fillId="0" borderId="1" xfId="1" applyNumberFormat="1" applyFont="1" applyBorder="1" applyAlignment="1" applyProtection="1">
      <alignment horizontal="center" vertical="center"/>
      <protection locked="0"/>
    </xf>
    <xf numFmtId="4" fontId="1" fillId="0" borderId="10" xfId="1" applyNumberFormat="1" applyBorder="1" applyAlignment="1" applyProtection="1">
      <alignment horizontal="center" vertical="center"/>
    </xf>
    <xf numFmtId="164" fontId="1" fillId="0" borderId="0" xfId="1" applyAlignment="1" applyProtection="1">
      <alignment horizontal="center" vertical="center"/>
      <protection locked="0"/>
    </xf>
    <xf numFmtId="164" fontId="1" fillId="0" borderId="0" xfId="1" applyAlignment="1" applyProtection="1">
      <alignment vertical="center"/>
      <protection locked="0"/>
    </xf>
    <xf numFmtId="164" fontId="1" fillId="0" borderId="11" xfId="1" applyBorder="1" applyAlignment="1" applyProtection="1">
      <alignment horizontal="center" vertical="center"/>
    </xf>
    <xf numFmtId="164" fontId="6" fillId="0" borderId="12" xfId="1" applyFont="1" applyFill="1" applyBorder="1" applyAlignment="1" applyProtection="1">
      <alignment horizontal="center" vertical="center"/>
    </xf>
    <xf numFmtId="164" fontId="1" fillId="0" borderId="12" xfId="1" applyFont="1" applyFill="1" applyBorder="1" applyAlignment="1" applyProtection="1">
      <alignment horizontal="center" vertical="center"/>
    </xf>
    <xf numFmtId="164" fontId="1" fillId="0" borderId="16" xfId="1" applyFont="1" applyFill="1" applyBorder="1" applyAlignment="1" applyProtection="1">
      <alignment horizontal="center" vertical="center"/>
    </xf>
    <xf numFmtId="164" fontId="1" fillId="0" borderId="13" xfId="1" applyFont="1" applyFill="1" applyBorder="1" applyAlignment="1" applyProtection="1">
      <alignment horizontal="center" vertical="center"/>
    </xf>
    <xf numFmtId="164" fontId="1" fillId="0" borderId="14" xfId="1" applyFont="1" applyFill="1" applyBorder="1" applyAlignment="1" applyProtection="1">
      <alignment horizontal="center" vertical="center"/>
    </xf>
    <xf numFmtId="164" fontId="6" fillId="0" borderId="13" xfId="1" applyFont="1" applyFill="1" applyBorder="1" applyAlignment="1" applyProtection="1">
      <alignment horizontal="center" vertical="center"/>
    </xf>
    <xf numFmtId="164" fontId="1" fillId="0" borderId="1" xfId="1" applyBorder="1" applyAlignment="1" applyProtection="1">
      <alignment horizontal="center" vertical="center"/>
    </xf>
    <xf numFmtId="3" fontId="3" fillId="0" borderId="0" xfId="1" applyNumberFormat="1" applyFont="1" applyBorder="1" applyAlignment="1" applyProtection="1">
      <alignment horizontal="center" vertical="center"/>
      <protection locked="0"/>
    </xf>
    <xf numFmtId="164" fontId="4" fillId="0" borderId="1" xfId="1" applyFont="1" applyBorder="1" applyAlignment="1" applyProtection="1">
      <alignment vertical="center"/>
      <protection locked="0"/>
    </xf>
    <xf numFmtId="49" fontId="1" fillId="0" borderId="3" xfId="1" applyNumberFormat="1" applyBorder="1" applyAlignment="1" applyProtection="1">
      <alignment horizontal="center" vertical="center"/>
    </xf>
    <xf numFmtId="49" fontId="1" fillId="0" borderId="11" xfId="1" applyNumberFormat="1" applyBorder="1" applyAlignment="1" applyProtection="1">
      <alignment horizontal="center" vertical="center"/>
    </xf>
    <xf numFmtId="164" fontId="1" fillId="0" borderId="11" xfId="1" applyBorder="1" applyAlignment="1" applyProtection="1">
      <alignment vertical="center" wrapText="1"/>
    </xf>
    <xf numFmtId="49" fontId="6" fillId="0" borderId="12" xfId="1" applyNumberFormat="1" applyFont="1" applyFill="1" applyBorder="1" applyAlignment="1" applyProtection="1">
      <alignment horizontal="center" vertical="center"/>
    </xf>
    <xf numFmtId="164" fontId="6" fillId="0" borderId="12" xfId="1" applyFont="1" applyFill="1" applyBorder="1" applyAlignment="1" applyProtection="1">
      <alignment vertical="center" wrapText="1"/>
    </xf>
    <xf numFmtId="49" fontId="1" fillId="0" borderId="16" xfId="1" applyNumberFormat="1" applyFont="1" applyFill="1" applyBorder="1" applyAlignment="1" applyProtection="1">
      <alignment horizontal="center" vertical="center"/>
    </xf>
    <xf numFmtId="164" fontId="1" fillId="0" borderId="12" xfId="1" applyFont="1" applyFill="1" applyBorder="1" applyAlignment="1" applyProtection="1">
      <alignment vertical="center" wrapText="1"/>
    </xf>
    <xf numFmtId="49" fontId="1" fillId="0" borderId="12" xfId="1" applyNumberFormat="1" applyFont="1" applyFill="1" applyBorder="1" applyAlignment="1" applyProtection="1">
      <alignment horizontal="center" vertical="center"/>
    </xf>
    <xf numFmtId="164" fontId="1" fillId="0" borderId="16" xfId="1" applyFont="1" applyFill="1" applyBorder="1" applyAlignment="1" applyProtection="1">
      <alignment vertical="center" wrapText="1"/>
    </xf>
    <xf numFmtId="49" fontId="1" fillId="0" borderId="13" xfId="1" applyNumberFormat="1" applyFont="1" applyFill="1" applyBorder="1" applyAlignment="1" applyProtection="1">
      <alignment horizontal="center" vertical="center"/>
    </xf>
    <xf numFmtId="164" fontId="1" fillId="0" borderId="13" xfId="1" applyFont="1" applyFill="1" applyBorder="1" applyAlignment="1" applyProtection="1">
      <alignment vertical="center" wrapText="1"/>
    </xf>
    <xf numFmtId="49" fontId="1" fillId="0" borderId="14" xfId="1" applyNumberFormat="1" applyFont="1" applyFill="1" applyBorder="1" applyAlignment="1" applyProtection="1">
      <alignment horizontal="center" vertical="center"/>
    </xf>
    <xf numFmtId="164" fontId="1" fillId="0" borderId="14" xfId="1" applyFont="1" applyFill="1" applyBorder="1" applyAlignment="1" applyProtection="1">
      <alignment vertical="center" wrapText="1"/>
    </xf>
    <xf numFmtId="49" fontId="6" fillId="0" borderId="13" xfId="1" applyNumberFormat="1" applyFont="1" applyFill="1" applyBorder="1" applyAlignment="1" applyProtection="1">
      <alignment horizontal="center" vertical="center"/>
    </xf>
    <xf numFmtId="164" fontId="6" fillId="0" borderId="13" xfId="1" applyFont="1" applyFill="1" applyBorder="1" applyAlignment="1" applyProtection="1">
      <alignment vertical="center" wrapText="1"/>
    </xf>
    <xf numFmtId="49" fontId="7" fillId="0" borderId="9" xfId="1" applyNumberFormat="1" applyFont="1" applyBorder="1" applyAlignment="1" applyProtection="1">
      <alignment horizontal="center" vertical="center"/>
    </xf>
    <xf numFmtId="3" fontId="7" fillId="0" borderId="1" xfId="1" applyNumberFormat="1" applyFont="1" applyBorder="1" applyAlignment="1" applyProtection="1">
      <alignment horizontal="center" vertical="center"/>
    </xf>
    <xf numFmtId="49" fontId="1" fillId="0" borderId="1" xfId="1" applyNumberFormat="1" applyBorder="1" applyAlignment="1" applyProtection="1">
      <alignment horizontal="center" vertical="center"/>
    </xf>
    <xf numFmtId="164" fontId="1" fillId="0" borderId="1" xfId="1" applyBorder="1" applyAlignment="1" applyProtection="1">
      <alignment vertical="center" wrapText="1"/>
    </xf>
    <xf numFmtId="164" fontId="9" fillId="5" borderId="17" xfId="1" applyFont="1" applyFill="1" applyBorder="1" applyAlignment="1" applyProtection="1">
      <alignment horizontal="left" vertical="center"/>
    </xf>
    <xf numFmtId="3" fontId="1" fillId="0" borderId="0" xfId="1" applyNumberFormat="1" applyAlignment="1" applyProtection="1">
      <alignment horizontal="center" vertical="center"/>
      <protection locked="0"/>
    </xf>
    <xf numFmtId="165" fontId="1" fillId="0" borderId="0" xfId="1" applyNumberFormat="1" applyAlignment="1" applyProtection="1">
      <alignment horizontal="center" vertical="center"/>
      <protection locked="0"/>
    </xf>
    <xf numFmtId="164" fontId="2" fillId="0" borderId="0" xfId="1" applyFont="1" applyAlignment="1" applyProtection="1">
      <alignment horizontal="center"/>
      <protection locked="0"/>
    </xf>
    <xf numFmtId="164" fontId="4" fillId="2" borderId="3" xfId="1" applyFont="1" applyFill="1" applyBorder="1" applyAlignment="1" applyProtection="1">
      <alignment horizontal="center" vertical="center"/>
    </xf>
    <xf numFmtId="164" fontId="4" fillId="2" borderId="6" xfId="1" applyFont="1" applyFill="1" applyBorder="1" applyAlignment="1" applyProtection="1">
      <alignment horizontal="center" vertical="center"/>
    </xf>
    <xf numFmtId="164" fontId="4" fillId="2" borderId="9" xfId="1" applyFont="1" applyFill="1" applyBorder="1" applyAlignment="1" applyProtection="1">
      <alignment horizontal="center" vertical="center"/>
    </xf>
    <xf numFmtId="165" fontId="4" fillId="2" borderId="2" xfId="1" applyNumberFormat="1" applyFont="1" applyFill="1" applyBorder="1" applyAlignment="1" applyProtection="1">
      <alignment horizontal="center" vertical="center"/>
    </xf>
    <xf numFmtId="165" fontId="4" fillId="2" borderId="5" xfId="1" applyNumberFormat="1" applyFont="1" applyFill="1" applyBorder="1" applyAlignment="1" applyProtection="1">
      <alignment horizontal="center" vertical="center"/>
    </xf>
    <xf numFmtId="165" fontId="4" fillId="2" borderId="8" xfId="1" applyNumberFormat="1" applyFont="1" applyFill="1" applyBorder="1" applyAlignment="1" applyProtection="1">
      <alignment horizontal="center" vertical="center"/>
    </xf>
    <xf numFmtId="165" fontId="1" fillId="0" borderId="0" xfId="1" applyNumberFormat="1" applyAlignment="1" applyProtection="1">
      <alignment horizontal="center" vertical="center"/>
      <protection locked="0"/>
    </xf>
    <xf numFmtId="4" fontId="10" fillId="5" borderId="21" xfId="1" applyNumberFormat="1" applyFont="1" applyFill="1" applyBorder="1" applyAlignment="1" applyProtection="1">
      <alignment horizontal="center" vertical="center"/>
    </xf>
    <xf numFmtId="4" fontId="10" fillId="5" borderId="22" xfId="1" applyNumberFormat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wrapText="1"/>
      <protection locked="0"/>
    </xf>
    <xf numFmtId="164" fontId="4" fillId="2" borderId="4" xfId="1" applyFont="1" applyFill="1" applyBorder="1" applyAlignment="1" applyProtection="1">
      <alignment horizontal="center" vertical="center"/>
    </xf>
    <xf numFmtId="3" fontId="4" fillId="2" borderId="2" xfId="1" applyNumberFormat="1" applyFont="1" applyFill="1" applyBorder="1" applyAlignment="1" applyProtection="1">
      <alignment horizontal="center" vertical="center"/>
    </xf>
    <xf numFmtId="3" fontId="4" fillId="2" borderId="5" xfId="1" applyNumberFormat="1" applyFont="1" applyFill="1" applyBorder="1" applyAlignment="1" applyProtection="1">
      <alignment horizontal="center" vertical="center"/>
    </xf>
    <xf numFmtId="3" fontId="4" fillId="2" borderId="8" xfId="1" applyNumberFormat="1" applyFont="1" applyFill="1" applyBorder="1" applyAlignment="1" applyProtection="1">
      <alignment horizontal="center" vertical="center"/>
    </xf>
    <xf numFmtId="164" fontId="4" fillId="2" borderId="7" xfId="1" applyFont="1" applyFill="1" applyBorder="1" applyAlignment="1" applyProtection="1">
      <alignment horizontal="center" vertical="center"/>
    </xf>
    <xf numFmtId="164" fontId="4" fillId="2" borderId="10" xfId="1" applyFont="1" applyFill="1" applyBorder="1" applyAlignment="1" applyProtection="1">
      <alignment horizontal="center" vertical="center"/>
    </xf>
  </cellXfs>
  <cellStyles count="2">
    <cellStyle name="Normalny" xfId="0" builtinId="0"/>
    <cellStyle name="Normalny_kosz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%20Google\0099%20OBIEKTY%20ODECH&#211;W\02%20PROJEKT\04%20PRZEDMIAR\0099%2002%2000%20MD-02%20PRZEDMI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je"/>
      <sheetName val="Przedmiar"/>
      <sheetName val="Kosztorys"/>
      <sheetName val="SlepyKosztorys"/>
      <sheetName val="PrzedmiarEng"/>
      <sheetName val="KosztorysEng"/>
      <sheetName val="SlepyKosztorysEng"/>
    </sheetNames>
    <sheetDataSet>
      <sheetData sheetId="0" refreshError="1">
        <row r="2">
          <cell r="B2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view="pageBreakPreview" zoomScale="55" zoomScaleSheetLayoutView="55" workbookViewId="0">
      <selection activeCell="O80" sqref="O80"/>
    </sheetView>
  </sheetViews>
  <sheetFormatPr defaultColWidth="9.109375" defaultRowHeight="13.2"/>
  <cols>
    <col min="1" max="1" width="4.6640625" style="106" customWidth="1"/>
    <col min="2" max="2" width="10.33203125" style="74" customWidth="1"/>
    <col min="3" max="3" width="3.6640625" style="74" customWidth="1"/>
    <col min="4" max="4" width="40.6640625" style="75" customWidth="1"/>
    <col min="5" max="5" width="7.109375" style="74" bestFit="1" customWidth="1"/>
    <col min="6" max="6" width="9.33203125" style="44" customWidth="1"/>
    <col min="7" max="7" width="13.5546875" style="74" customWidth="1"/>
    <col min="8" max="8" width="16.6640625" style="74" customWidth="1"/>
    <col min="9" max="9" width="9.109375" style="1"/>
    <col min="10" max="10" width="9.6640625" style="1" bestFit="1" customWidth="1"/>
    <col min="11" max="256" width="9.109375" style="1"/>
    <col min="257" max="257" width="4.6640625" style="1" customWidth="1"/>
    <col min="258" max="258" width="10.33203125" style="1" customWidth="1"/>
    <col min="259" max="259" width="3.6640625" style="1" customWidth="1"/>
    <col min="260" max="260" width="40.6640625" style="1" customWidth="1"/>
    <col min="261" max="261" width="7.109375" style="1" bestFit="1" customWidth="1"/>
    <col min="262" max="263" width="9.33203125" style="1" customWidth="1"/>
    <col min="264" max="264" width="10.6640625" style="1" customWidth="1"/>
    <col min="265" max="265" width="9.109375" style="1"/>
    <col min="266" max="266" width="9.6640625" style="1" bestFit="1" customWidth="1"/>
    <col min="267" max="512" width="9.109375" style="1"/>
    <col min="513" max="513" width="4.6640625" style="1" customWidth="1"/>
    <col min="514" max="514" width="10.33203125" style="1" customWidth="1"/>
    <col min="515" max="515" width="3.6640625" style="1" customWidth="1"/>
    <col min="516" max="516" width="40.6640625" style="1" customWidth="1"/>
    <col min="517" max="517" width="7.109375" style="1" bestFit="1" customWidth="1"/>
    <col min="518" max="519" width="9.33203125" style="1" customWidth="1"/>
    <col min="520" max="520" width="10.6640625" style="1" customWidth="1"/>
    <col min="521" max="521" width="9.109375" style="1"/>
    <col min="522" max="522" width="9.6640625" style="1" bestFit="1" customWidth="1"/>
    <col min="523" max="768" width="9.109375" style="1"/>
    <col min="769" max="769" width="4.6640625" style="1" customWidth="1"/>
    <col min="770" max="770" width="10.33203125" style="1" customWidth="1"/>
    <col min="771" max="771" width="3.6640625" style="1" customWidth="1"/>
    <col min="772" max="772" width="40.6640625" style="1" customWidth="1"/>
    <col min="773" max="773" width="7.109375" style="1" bestFit="1" customWidth="1"/>
    <col min="774" max="775" width="9.33203125" style="1" customWidth="1"/>
    <col min="776" max="776" width="10.6640625" style="1" customWidth="1"/>
    <col min="777" max="777" width="9.109375" style="1"/>
    <col min="778" max="778" width="9.6640625" style="1" bestFit="1" customWidth="1"/>
    <col min="779" max="1024" width="9.109375" style="1"/>
    <col min="1025" max="1025" width="4.6640625" style="1" customWidth="1"/>
    <col min="1026" max="1026" width="10.33203125" style="1" customWidth="1"/>
    <col min="1027" max="1027" width="3.6640625" style="1" customWidth="1"/>
    <col min="1028" max="1028" width="40.6640625" style="1" customWidth="1"/>
    <col min="1029" max="1029" width="7.109375" style="1" bestFit="1" customWidth="1"/>
    <col min="1030" max="1031" width="9.33203125" style="1" customWidth="1"/>
    <col min="1032" max="1032" width="10.6640625" style="1" customWidth="1"/>
    <col min="1033" max="1033" width="9.109375" style="1"/>
    <col min="1034" max="1034" width="9.6640625" style="1" bestFit="1" customWidth="1"/>
    <col min="1035" max="1280" width="9.109375" style="1"/>
    <col min="1281" max="1281" width="4.6640625" style="1" customWidth="1"/>
    <col min="1282" max="1282" width="10.33203125" style="1" customWidth="1"/>
    <col min="1283" max="1283" width="3.6640625" style="1" customWidth="1"/>
    <col min="1284" max="1284" width="40.6640625" style="1" customWidth="1"/>
    <col min="1285" max="1285" width="7.109375" style="1" bestFit="1" customWidth="1"/>
    <col min="1286" max="1287" width="9.33203125" style="1" customWidth="1"/>
    <col min="1288" max="1288" width="10.6640625" style="1" customWidth="1"/>
    <col min="1289" max="1289" width="9.109375" style="1"/>
    <col min="1290" max="1290" width="9.6640625" style="1" bestFit="1" customWidth="1"/>
    <col min="1291" max="1536" width="9.109375" style="1"/>
    <col min="1537" max="1537" width="4.6640625" style="1" customWidth="1"/>
    <col min="1538" max="1538" width="10.33203125" style="1" customWidth="1"/>
    <col min="1539" max="1539" width="3.6640625" style="1" customWidth="1"/>
    <col min="1540" max="1540" width="40.6640625" style="1" customWidth="1"/>
    <col min="1541" max="1541" width="7.109375" style="1" bestFit="1" customWidth="1"/>
    <col min="1542" max="1543" width="9.33203125" style="1" customWidth="1"/>
    <col min="1544" max="1544" width="10.6640625" style="1" customWidth="1"/>
    <col min="1545" max="1545" width="9.109375" style="1"/>
    <col min="1546" max="1546" width="9.6640625" style="1" bestFit="1" customWidth="1"/>
    <col min="1547" max="1792" width="9.109375" style="1"/>
    <col min="1793" max="1793" width="4.6640625" style="1" customWidth="1"/>
    <col min="1794" max="1794" width="10.33203125" style="1" customWidth="1"/>
    <col min="1795" max="1795" width="3.6640625" style="1" customWidth="1"/>
    <col min="1796" max="1796" width="40.6640625" style="1" customWidth="1"/>
    <col min="1797" max="1797" width="7.109375" style="1" bestFit="1" customWidth="1"/>
    <col min="1798" max="1799" width="9.33203125" style="1" customWidth="1"/>
    <col min="1800" max="1800" width="10.6640625" style="1" customWidth="1"/>
    <col min="1801" max="1801" width="9.109375" style="1"/>
    <col min="1802" max="1802" width="9.6640625" style="1" bestFit="1" customWidth="1"/>
    <col min="1803" max="2048" width="9.109375" style="1"/>
    <col min="2049" max="2049" width="4.6640625" style="1" customWidth="1"/>
    <col min="2050" max="2050" width="10.33203125" style="1" customWidth="1"/>
    <col min="2051" max="2051" width="3.6640625" style="1" customWidth="1"/>
    <col min="2052" max="2052" width="40.6640625" style="1" customWidth="1"/>
    <col min="2053" max="2053" width="7.109375" style="1" bestFit="1" customWidth="1"/>
    <col min="2054" max="2055" width="9.33203125" style="1" customWidth="1"/>
    <col min="2056" max="2056" width="10.6640625" style="1" customWidth="1"/>
    <col min="2057" max="2057" width="9.109375" style="1"/>
    <col min="2058" max="2058" width="9.6640625" style="1" bestFit="1" customWidth="1"/>
    <col min="2059" max="2304" width="9.109375" style="1"/>
    <col min="2305" max="2305" width="4.6640625" style="1" customWidth="1"/>
    <col min="2306" max="2306" width="10.33203125" style="1" customWidth="1"/>
    <col min="2307" max="2307" width="3.6640625" style="1" customWidth="1"/>
    <col min="2308" max="2308" width="40.6640625" style="1" customWidth="1"/>
    <col min="2309" max="2309" width="7.109375" style="1" bestFit="1" customWidth="1"/>
    <col min="2310" max="2311" width="9.33203125" style="1" customWidth="1"/>
    <col min="2312" max="2312" width="10.6640625" style="1" customWidth="1"/>
    <col min="2313" max="2313" width="9.109375" style="1"/>
    <col min="2314" max="2314" width="9.6640625" style="1" bestFit="1" customWidth="1"/>
    <col min="2315" max="2560" width="9.109375" style="1"/>
    <col min="2561" max="2561" width="4.6640625" style="1" customWidth="1"/>
    <col min="2562" max="2562" width="10.33203125" style="1" customWidth="1"/>
    <col min="2563" max="2563" width="3.6640625" style="1" customWidth="1"/>
    <col min="2564" max="2564" width="40.6640625" style="1" customWidth="1"/>
    <col min="2565" max="2565" width="7.109375" style="1" bestFit="1" customWidth="1"/>
    <col min="2566" max="2567" width="9.33203125" style="1" customWidth="1"/>
    <col min="2568" max="2568" width="10.6640625" style="1" customWidth="1"/>
    <col min="2569" max="2569" width="9.109375" style="1"/>
    <col min="2570" max="2570" width="9.6640625" style="1" bestFit="1" customWidth="1"/>
    <col min="2571" max="2816" width="9.109375" style="1"/>
    <col min="2817" max="2817" width="4.6640625" style="1" customWidth="1"/>
    <col min="2818" max="2818" width="10.33203125" style="1" customWidth="1"/>
    <col min="2819" max="2819" width="3.6640625" style="1" customWidth="1"/>
    <col min="2820" max="2820" width="40.6640625" style="1" customWidth="1"/>
    <col min="2821" max="2821" width="7.109375" style="1" bestFit="1" customWidth="1"/>
    <col min="2822" max="2823" width="9.33203125" style="1" customWidth="1"/>
    <col min="2824" max="2824" width="10.6640625" style="1" customWidth="1"/>
    <col min="2825" max="2825" width="9.109375" style="1"/>
    <col min="2826" max="2826" width="9.6640625" style="1" bestFit="1" customWidth="1"/>
    <col min="2827" max="3072" width="9.109375" style="1"/>
    <col min="3073" max="3073" width="4.6640625" style="1" customWidth="1"/>
    <col min="3074" max="3074" width="10.33203125" style="1" customWidth="1"/>
    <col min="3075" max="3075" width="3.6640625" style="1" customWidth="1"/>
    <col min="3076" max="3076" width="40.6640625" style="1" customWidth="1"/>
    <col min="3077" max="3077" width="7.109375" style="1" bestFit="1" customWidth="1"/>
    <col min="3078" max="3079" width="9.33203125" style="1" customWidth="1"/>
    <col min="3080" max="3080" width="10.6640625" style="1" customWidth="1"/>
    <col min="3081" max="3081" width="9.109375" style="1"/>
    <col min="3082" max="3082" width="9.6640625" style="1" bestFit="1" customWidth="1"/>
    <col min="3083" max="3328" width="9.109375" style="1"/>
    <col min="3329" max="3329" width="4.6640625" style="1" customWidth="1"/>
    <col min="3330" max="3330" width="10.33203125" style="1" customWidth="1"/>
    <col min="3331" max="3331" width="3.6640625" style="1" customWidth="1"/>
    <col min="3332" max="3332" width="40.6640625" style="1" customWidth="1"/>
    <col min="3333" max="3333" width="7.109375" style="1" bestFit="1" customWidth="1"/>
    <col min="3334" max="3335" width="9.33203125" style="1" customWidth="1"/>
    <col min="3336" max="3336" width="10.6640625" style="1" customWidth="1"/>
    <col min="3337" max="3337" width="9.109375" style="1"/>
    <col min="3338" max="3338" width="9.6640625" style="1" bestFit="1" customWidth="1"/>
    <col min="3339" max="3584" width="9.109375" style="1"/>
    <col min="3585" max="3585" width="4.6640625" style="1" customWidth="1"/>
    <col min="3586" max="3586" width="10.33203125" style="1" customWidth="1"/>
    <col min="3587" max="3587" width="3.6640625" style="1" customWidth="1"/>
    <col min="3588" max="3588" width="40.6640625" style="1" customWidth="1"/>
    <col min="3589" max="3589" width="7.109375" style="1" bestFit="1" customWidth="1"/>
    <col min="3590" max="3591" width="9.33203125" style="1" customWidth="1"/>
    <col min="3592" max="3592" width="10.6640625" style="1" customWidth="1"/>
    <col min="3593" max="3593" width="9.109375" style="1"/>
    <col min="3594" max="3594" width="9.6640625" style="1" bestFit="1" customWidth="1"/>
    <col min="3595" max="3840" width="9.109375" style="1"/>
    <col min="3841" max="3841" width="4.6640625" style="1" customWidth="1"/>
    <col min="3842" max="3842" width="10.33203125" style="1" customWidth="1"/>
    <col min="3843" max="3843" width="3.6640625" style="1" customWidth="1"/>
    <col min="3844" max="3844" width="40.6640625" style="1" customWidth="1"/>
    <col min="3845" max="3845" width="7.109375" style="1" bestFit="1" customWidth="1"/>
    <col min="3846" max="3847" width="9.33203125" style="1" customWidth="1"/>
    <col min="3848" max="3848" width="10.6640625" style="1" customWidth="1"/>
    <col min="3849" max="3849" width="9.109375" style="1"/>
    <col min="3850" max="3850" width="9.6640625" style="1" bestFit="1" customWidth="1"/>
    <col min="3851" max="4096" width="9.109375" style="1"/>
    <col min="4097" max="4097" width="4.6640625" style="1" customWidth="1"/>
    <col min="4098" max="4098" width="10.33203125" style="1" customWidth="1"/>
    <col min="4099" max="4099" width="3.6640625" style="1" customWidth="1"/>
    <col min="4100" max="4100" width="40.6640625" style="1" customWidth="1"/>
    <col min="4101" max="4101" width="7.109375" style="1" bestFit="1" customWidth="1"/>
    <col min="4102" max="4103" width="9.33203125" style="1" customWidth="1"/>
    <col min="4104" max="4104" width="10.6640625" style="1" customWidth="1"/>
    <col min="4105" max="4105" width="9.109375" style="1"/>
    <col min="4106" max="4106" width="9.6640625" style="1" bestFit="1" customWidth="1"/>
    <col min="4107" max="4352" width="9.109375" style="1"/>
    <col min="4353" max="4353" width="4.6640625" style="1" customWidth="1"/>
    <col min="4354" max="4354" width="10.33203125" style="1" customWidth="1"/>
    <col min="4355" max="4355" width="3.6640625" style="1" customWidth="1"/>
    <col min="4356" max="4356" width="40.6640625" style="1" customWidth="1"/>
    <col min="4357" max="4357" width="7.109375" style="1" bestFit="1" customWidth="1"/>
    <col min="4358" max="4359" width="9.33203125" style="1" customWidth="1"/>
    <col min="4360" max="4360" width="10.6640625" style="1" customWidth="1"/>
    <col min="4361" max="4361" width="9.109375" style="1"/>
    <col min="4362" max="4362" width="9.6640625" style="1" bestFit="1" customWidth="1"/>
    <col min="4363" max="4608" width="9.109375" style="1"/>
    <col min="4609" max="4609" width="4.6640625" style="1" customWidth="1"/>
    <col min="4610" max="4610" width="10.33203125" style="1" customWidth="1"/>
    <col min="4611" max="4611" width="3.6640625" style="1" customWidth="1"/>
    <col min="4612" max="4612" width="40.6640625" style="1" customWidth="1"/>
    <col min="4613" max="4613" width="7.109375" style="1" bestFit="1" customWidth="1"/>
    <col min="4614" max="4615" width="9.33203125" style="1" customWidth="1"/>
    <col min="4616" max="4616" width="10.6640625" style="1" customWidth="1"/>
    <col min="4617" max="4617" width="9.109375" style="1"/>
    <col min="4618" max="4618" width="9.6640625" style="1" bestFit="1" customWidth="1"/>
    <col min="4619" max="4864" width="9.109375" style="1"/>
    <col min="4865" max="4865" width="4.6640625" style="1" customWidth="1"/>
    <col min="4866" max="4866" width="10.33203125" style="1" customWidth="1"/>
    <col min="4867" max="4867" width="3.6640625" style="1" customWidth="1"/>
    <col min="4868" max="4868" width="40.6640625" style="1" customWidth="1"/>
    <col min="4869" max="4869" width="7.109375" style="1" bestFit="1" customWidth="1"/>
    <col min="4870" max="4871" width="9.33203125" style="1" customWidth="1"/>
    <col min="4872" max="4872" width="10.6640625" style="1" customWidth="1"/>
    <col min="4873" max="4873" width="9.109375" style="1"/>
    <col min="4874" max="4874" width="9.6640625" style="1" bestFit="1" customWidth="1"/>
    <col min="4875" max="5120" width="9.109375" style="1"/>
    <col min="5121" max="5121" width="4.6640625" style="1" customWidth="1"/>
    <col min="5122" max="5122" width="10.33203125" style="1" customWidth="1"/>
    <col min="5123" max="5123" width="3.6640625" style="1" customWidth="1"/>
    <col min="5124" max="5124" width="40.6640625" style="1" customWidth="1"/>
    <col min="5125" max="5125" width="7.109375" style="1" bestFit="1" customWidth="1"/>
    <col min="5126" max="5127" width="9.33203125" style="1" customWidth="1"/>
    <col min="5128" max="5128" width="10.6640625" style="1" customWidth="1"/>
    <col min="5129" max="5129" width="9.109375" style="1"/>
    <col min="5130" max="5130" width="9.6640625" style="1" bestFit="1" customWidth="1"/>
    <col min="5131" max="5376" width="9.109375" style="1"/>
    <col min="5377" max="5377" width="4.6640625" style="1" customWidth="1"/>
    <col min="5378" max="5378" width="10.33203125" style="1" customWidth="1"/>
    <col min="5379" max="5379" width="3.6640625" style="1" customWidth="1"/>
    <col min="5380" max="5380" width="40.6640625" style="1" customWidth="1"/>
    <col min="5381" max="5381" width="7.109375" style="1" bestFit="1" customWidth="1"/>
    <col min="5382" max="5383" width="9.33203125" style="1" customWidth="1"/>
    <col min="5384" max="5384" width="10.6640625" style="1" customWidth="1"/>
    <col min="5385" max="5385" width="9.109375" style="1"/>
    <col min="5386" max="5386" width="9.6640625" style="1" bestFit="1" customWidth="1"/>
    <col min="5387" max="5632" width="9.109375" style="1"/>
    <col min="5633" max="5633" width="4.6640625" style="1" customWidth="1"/>
    <col min="5634" max="5634" width="10.33203125" style="1" customWidth="1"/>
    <col min="5635" max="5635" width="3.6640625" style="1" customWidth="1"/>
    <col min="5636" max="5636" width="40.6640625" style="1" customWidth="1"/>
    <col min="5637" max="5637" width="7.109375" style="1" bestFit="1" customWidth="1"/>
    <col min="5638" max="5639" width="9.33203125" style="1" customWidth="1"/>
    <col min="5640" max="5640" width="10.6640625" style="1" customWidth="1"/>
    <col min="5641" max="5641" width="9.109375" style="1"/>
    <col min="5642" max="5642" width="9.6640625" style="1" bestFit="1" customWidth="1"/>
    <col min="5643" max="5888" width="9.109375" style="1"/>
    <col min="5889" max="5889" width="4.6640625" style="1" customWidth="1"/>
    <col min="5890" max="5890" width="10.33203125" style="1" customWidth="1"/>
    <col min="5891" max="5891" width="3.6640625" style="1" customWidth="1"/>
    <col min="5892" max="5892" width="40.6640625" style="1" customWidth="1"/>
    <col min="5893" max="5893" width="7.109375" style="1" bestFit="1" customWidth="1"/>
    <col min="5894" max="5895" width="9.33203125" style="1" customWidth="1"/>
    <col min="5896" max="5896" width="10.6640625" style="1" customWidth="1"/>
    <col min="5897" max="5897" width="9.109375" style="1"/>
    <col min="5898" max="5898" width="9.6640625" style="1" bestFit="1" customWidth="1"/>
    <col min="5899" max="6144" width="9.109375" style="1"/>
    <col min="6145" max="6145" width="4.6640625" style="1" customWidth="1"/>
    <col min="6146" max="6146" width="10.33203125" style="1" customWidth="1"/>
    <col min="6147" max="6147" width="3.6640625" style="1" customWidth="1"/>
    <col min="6148" max="6148" width="40.6640625" style="1" customWidth="1"/>
    <col min="6149" max="6149" width="7.109375" style="1" bestFit="1" customWidth="1"/>
    <col min="6150" max="6151" width="9.33203125" style="1" customWidth="1"/>
    <col min="6152" max="6152" width="10.6640625" style="1" customWidth="1"/>
    <col min="6153" max="6153" width="9.109375" style="1"/>
    <col min="6154" max="6154" width="9.6640625" style="1" bestFit="1" customWidth="1"/>
    <col min="6155" max="6400" width="9.109375" style="1"/>
    <col min="6401" max="6401" width="4.6640625" style="1" customWidth="1"/>
    <col min="6402" max="6402" width="10.33203125" style="1" customWidth="1"/>
    <col min="6403" max="6403" width="3.6640625" style="1" customWidth="1"/>
    <col min="6404" max="6404" width="40.6640625" style="1" customWidth="1"/>
    <col min="6405" max="6405" width="7.109375" style="1" bestFit="1" customWidth="1"/>
    <col min="6406" max="6407" width="9.33203125" style="1" customWidth="1"/>
    <col min="6408" max="6408" width="10.6640625" style="1" customWidth="1"/>
    <col min="6409" max="6409" width="9.109375" style="1"/>
    <col min="6410" max="6410" width="9.6640625" style="1" bestFit="1" customWidth="1"/>
    <col min="6411" max="6656" width="9.109375" style="1"/>
    <col min="6657" max="6657" width="4.6640625" style="1" customWidth="1"/>
    <col min="6658" max="6658" width="10.33203125" style="1" customWidth="1"/>
    <col min="6659" max="6659" width="3.6640625" style="1" customWidth="1"/>
    <col min="6660" max="6660" width="40.6640625" style="1" customWidth="1"/>
    <col min="6661" max="6661" width="7.109375" style="1" bestFit="1" customWidth="1"/>
    <col min="6662" max="6663" width="9.33203125" style="1" customWidth="1"/>
    <col min="6664" max="6664" width="10.6640625" style="1" customWidth="1"/>
    <col min="6665" max="6665" width="9.109375" style="1"/>
    <col min="6666" max="6666" width="9.6640625" style="1" bestFit="1" customWidth="1"/>
    <col min="6667" max="6912" width="9.109375" style="1"/>
    <col min="6913" max="6913" width="4.6640625" style="1" customWidth="1"/>
    <col min="6914" max="6914" width="10.33203125" style="1" customWidth="1"/>
    <col min="6915" max="6915" width="3.6640625" style="1" customWidth="1"/>
    <col min="6916" max="6916" width="40.6640625" style="1" customWidth="1"/>
    <col min="6917" max="6917" width="7.109375" style="1" bestFit="1" customWidth="1"/>
    <col min="6918" max="6919" width="9.33203125" style="1" customWidth="1"/>
    <col min="6920" max="6920" width="10.6640625" style="1" customWidth="1"/>
    <col min="6921" max="6921" width="9.109375" style="1"/>
    <col min="6922" max="6922" width="9.6640625" style="1" bestFit="1" customWidth="1"/>
    <col min="6923" max="7168" width="9.109375" style="1"/>
    <col min="7169" max="7169" width="4.6640625" style="1" customWidth="1"/>
    <col min="7170" max="7170" width="10.33203125" style="1" customWidth="1"/>
    <col min="7171" max="7171" width="3.6640625" style="1" customWidth="1"/>
    <col min="7172" max="7172" width="40.6640625" style="1" customWidth="1"/>
    <col min="7173" max="7173" width="7.109375" style="1" bestFit="1" customWidth="1"/>
    <col min="7174" max="7175" width="9.33203125" style="1" customWidth="1"/>
    <col min="7176" max="7176" width="10.6640625" style="1" customWidth="1"/>
    <col min="7177" max="7177" width="9.109375" style="1"/>
    <col min="7178" max="7178" width="9.6640625" style="1" bestFit="1" customWidth="1"/>
    <col min="7179" max="7424" width="9.109375" style="1"/>
    <col min="7425" max="7425" width="4.6640625" style="1" customWidth="1"/>
    <col min="7426" max="7426" width="10.33203125" style="1" customWidth="1"/>
    <col min="7427" max="7427" width="3.6640625" style="1" customWidth="1"/>
    <col min="7428" max="7428" width="40.6640625" style="1" customWidth="1"/>
    <col min="7429" max="7429" width="7.109375" style="1" bestFit="1" customWidth="1"/>
    <col min="7430" max="7431" width="9.33203125" style="1" customWidth="1"/>
    <col min="7432" max="7432" width="10.6640625" style="1" customWidth="1"/>
    <col min="7433" max="7433" width="9.109375" style="1"/>
    <col min="7434" max="7434" width="9.6640625" style="1" bestFit="1" customWidth="1"/>
    <col min="7435" max="7680" width="9.109375" style="1"/>
    <col min="7681" max="7681" width="4.6640625" style="1" customWidth="1"/>
    <col min="7682" max="7682" width="10.33203125" style="1" customWidth="1"/>
    <col min="7683" max="7683" width="3.6640625" style="1" customWidth="1"/>
    <col min="7684" max="7684" width="40.6640625" style="1" customWidth="1"/>
    <col min="7685" max="7685" width="7.109375" style="1" bestFit="1" customWidth="1"/>
    <col min="7686" max="7687" width="9.33203125" style="1" customWidth="1"/>
    <col min="7688" max="7688" width="10.6640625" style="1" customWidth="1"/>
    <col min="7689" max="7689" width="9.109375" style="1"/>
    <col min="7690" max="7690" width="9.6640625" style="1" bestFit="1" customWidth="1"/>
    <col min="7691" max="7936" width="9.109375" style="1"/>
    <col min="7937" max="7937" width="4.6640625" style="1" customWidth="1"/>
    <col min="7938" max="7938" width="10.33203125" style="1" customWidth="1"/>
    <col min="7939" max="7939" width="3.6640625" style="1" customWidth="1"/>
    <col min="7940" max="7940" width="40.6640625" style="1" customWidth="1"/>
    <col min="7941" max="7941" width="7.109375" style="1" bestFit="1" customWidth="1"/>
    <col min="7942" max="7943" width="9.33203125" style="1" customWidth="1"/>
    <col min="7944" max="7944" width="10.6640625" style="1" customWidth="1"/>
    <col min="7945" max="7945" width="9.109375" style="1"/>
    <col min="7946" max="7946" width="9.6640625" style="1" bestFit="1" customWidth="1"/>
    <col min="7947" max="8192" width="9.109375" style="1"/>
    <col min="8193" max="8193" width="4.6640625" style="1" customWidth="1"/>
    <col min="8194" max="8194" width="10.33203125" style="1" customWidth="1"/>
    <col min="8195" max="8195" width="3.6640625" style="1" customWidth="1"/>
    <col min="8196" max="8196" width="40.6640625" style="1" customWidth="1"/>
    <col min="8197" max="8197" width="7.109375" style="1" bestFit="1" customWidth="1"/>
    <col min="8198" max="8199" width="9.33203125" style="1" customWidth="1"/>
    <col min="8200" max="8200" width="10.6640625" style="1" customWidth="1"/>
    <col min="8201" max="8201" width="9.109375" style="1"/>
    <col min="8202" max="8202" width="9.6640625" style="1" bestFit="1" customWidth="1"/>
    <col min="8203" max="8448" width="9.109375" style="1"/>
    <col min="8449" max="8449" width="4.6640625" style="1" customWidth="1"/>
    <col min="8450" max="8450" width="10.33203125" style="1" customWidth="1"/>
    <col min="8451" max="8451" width="3.6640625" style="1" customWidth="1"/>
    <col min="8452" max="8452" width="40.6640625" style="1" customWidth="1"/>
    <col min="8453" max="8453" width="7.109375" style="1" bestFit="1" customWidth="1"/>
    <col min="8454" max="8455" width="9.33203125" style="1" customWidth="1"/>
    <col min="8456" max="8456" width="10.6640625" style="1" customWidth="1"/>
    <col min="8457" max="8457" width="9.109375" style="1"/>
    <col min="8458" max="8458" width="9.6640625" style="1" bestFit="1" customWidth="1"/>
    <col min="8459" max="8704" width="9.109375" style="1"/>
    <col min="8705" max="8705" width="4.6640625" style="1" customWidth="1"/>
    <col min="8706" max="8706" width="10.33203125" style="1" customWidth="1"/>
    <col min="8707" max="8707" width="3.6640625" style="1" customWidth="1"/>
    <col min="8708" max="8708" width="40.6640625" style="1" customWidth="1"/>
    <col min="8709" max="8709" width="7.109375" style="1" bestFit="1" customWidth="1"/>
    <col min="8710" max="8711" width="9.33203125" style="1" customWidth="1"/>
    <col min="8712" max="8712" width="10.6640625" style="1" customWidth="1"/>
    <col min="8713" max="8713" width="9.109375" style="1"/>
    <col min="8714" max="8714" width="9.6640625" style="1" bestFit="1" customWidth="1"/>
    <col min="8715" max="8960" width="9.109375" style="1"/>
    <col min="8961" max="8961" width="4.6640625" style="1" customWidth="1"/>
    <col min="8962" max="8962" width="10.33203125" style="1" customWidth="1"/>
    <col min="8963" max="8963" width="3.6640625" style="1" customWidth="1"/>
    <col min="8964" max="8964" width="40.6640625" style="1" customWidth="1"/>
    <col min="8965" max="8965" width="7.109375" style="1" bestFit="1" customWidth="1"/>
    <col min="8966" max="8967" width="9.33203125" style="1" customWidth="1"/>
    <col min="8968" max="8968" width="10.6640625" style="1" customWidth="1"/>
    <col min="8969" max="8969" width="9.109375" style="1"/>
    <col min="8970" max="8970" width="9.6640625" style="1" bestFit="1" customWidth="1"/>
    <col min="8971" max="9216" width="9.109375" style="1"/>
    <col min="9217" max="9217" width="4.6640625" style="1" customWidth="1"/>
    <col min="9218" max="9218" width="10.33203125" style="1" customWidth="1"/>
    <col min="9219" max="9219" width="3.6640625" style="1" customWidth="1"/>
    <col min="9220" max="9220" width="40.6640625" style="1" customWidth="1"/>
    <col min="9221" max="9221" width="7.109375" style="1" bestFit="1" customWidth="1"/>
    <col min="9222" max="9223" width="9.33203125" style="1" customWidth="1"/>
    <col min="9224" max="9224" width="10.6640625" style="1" customWidth="1"/>
    <col min="9225" max="9225" width="9.109375" style="1"/>
    <col min="9226" max="9226" width="9.6640625" style="1" bestFit="1" customWidth="1"/>
    <col min="9227" max="9472" width="9.109375" style="1"/>
    <col min="9473" max="9473" width="4.6640625" style="1" customWidth="1"/>
    <col min="9474" max="9474" width="10.33203125" style="1" customWidth="1"/>
    <col min="9475" max="9475" width="3.6640625" style="1" customWidth="1"/>
    <col min="9476" max="9476" width="40.6640625" style="1" customWidth="1"/>
    <col min="9477" max="9477" width="7.109375" style="1" bestFit="1" customWidth="1"/>
    <col min="9478" max="9479" width="9.33203125" style="1" customWidth="1"/>
    <col min="9480" max="9480" width="10.6640625" style="1" customWidth="1"/>
    <col min="9481" max="9481" width="9.109375" style="1"/>
    <col min="9482" max="9482" width="9.6640625" style="1" bestFit="1" customWidth="1"/>
    <col min="9483" max="9728" width="9.109375" style="1"/>
    <col min="9729" max="9729" width="4.6640625" style="1" customWidth="1"/>
    <col min="9730" max="9730" width="10.33203125" style="1" customWidth="1"/>
    <col min="9731" max="9731" width="3.6640625" style="1" customWidth="1"/>
    <col min="9732" max="9732" width="40.6640625" style="1" customWidth="1"/>
    <col min="9733" max="9733" width="7.109375" style="1" bestFit="1" customWidth="1"/>
    <col min="9734" max="9735" width="9.33203125" style="1" customWidth="1"/>
    <col min="9736" max="9736" width="10.6640625" style="1" customWidth="1"/>
    <col min="9737" max="9737" width="9.109375" style="1"/>
    <col min="9738" max="9738" width="9.6640625" style="1" bestFit="1" customWidth="1"/>
    <col min="9739" max="9984" width="9.109375" style="1"/>
    <col min="9985" max="9985" width="4.6640625" style="1" customWidth="1"/>
    <col min="9986" max="9986" width="10.33203125" style="1" customWidth="1"/>
    <col min="9987" max="9987" width="3.6640625" style="1" customWidth="1"/>
    <col min="9988" max="9988" width="40.6640625" style="1" customWidth="1"/>
    <col min="9989" max="9989" width="7.109375" style="1" bestFit="1" customWidth="1"/>
    <col min="9990" max="9991" width="9.33203125" style="1" customWidth="1"/>
    <col min="9992" max="9992" width="10.6640625" style="1" customWidth="1"/>
    <col min="9993" max="9993" width="9.109375" style="1"/>
    <col min="9994" max="9994" width="9.6640625" style="1" bestFit="1" customWidth="1"/>
    <col min="9995" max="10240" width="9.109375" style="1"/>
    <col min="10241" max="10241" width="4.6640625" style="1" customWidth="1"/>
    <col min="10242" max="10242" width="10.33203125" style="1" customWidth="1"/>
    <col min="10243" max="10243" width="3.6640625" style="1" customWidth="1"/>
    <col min="10244" max="10244" width="40.6640625" style="1" customWidth="1"/>
    <col min="10245" max="10245" width="7.109375" style="1" bestFit="1" customWidth="1"/>
    <col min="10246" max="10247" width="9.33203125" style="1" customWidth="1"/>
    <col min="10248" max="10248" width="10.6640625" style="1" customWidth="1"/>
    <col min="10249" max="10249" width="9.109375" style="1"/>
    <col min="10250" max="10250" width="9.6640625" style="1" bestFit="1" customWidth="1"/>
    <col min="10251" max="10496" width="9.109375" style="1"/>
    <col min="10497" max="10497" width="4.6640625" style="1" customWidth="1"/>
    <col min="10498" max="10498" width="10.33203125" style="1" customWidth="1"/>
    <col min="10499" max="10499" width="3.6640625" style="1" customWidth="1"/>
    <col min="10500" max="10500" width="40.6640625" style="1" customWidth="1"/>
    <col min="10501" max="10501" width="7.109375" style="1" bestFit="1" customWidth="1"/>
    <col min="10502" max="10503" width="9.33203125" style="1" customWidth="1"/>
    <col min="10504" max="10504" width="10.6640625" style="1" customWidth="1"/>
    <col min="10505" max="10505" width="9.109375" style="1"/>
    <col min="10506" max="10506" width="9.6640625" style="1" bestFit="1" customWidth="1"/>
    <col min="10507" max="10752" width="9.109375" style="1"/>
    <col min="10753" max="10753" width="4.6640625" style="1" customWidth="1"/>
    <col min="10754" max="10754" width="10.33203125" style="1" customWidth="1"/>
    <col min="10755" max="10755" width="3.6640625" style="1" customWidth="1"/>
    <col min="10756" max="10756" width="40.6640625" style="1" customWidth="1"/>
    <col min="10757" max="10757" width="7.109375" style="1" bestFit="1" customWidth="1"/>
    <col min="10758" max="10759" width="9.33203125" style="1" customWidth="1"/>
    <col min="10760" max="10760" width="10.6640625" style="1" customWidth="1"/>
    <col min="10761" max="10761" width="9.109375" style="1"/>
    <col min="10762" max="10762" width="9.6640625" style="1" bestFit="1" customWidth="1"/>
    <col min="10763" max="11008" width="9.109375" style="1"/>
    <col min="11009" max="11009" width="4.6640625" style="1" customWidth="1"/>
    <col min="11010" max="11010" width="10.33203125" style="1" customWidth="1"/>
    <col min="11011" max="11011" width="3.6640625" style="1" customWidth="1"/>
    <col min="11012" max="11012" width="40.6640625" style="1" customWidth="1"/>
    <col min="11013" max="11013" width="7.109375" style="1" bestFit="1" customWidth="1"/>
    <col min="11014" max="11015" width="9.33203125" style="1" customWidth="1"/>
    <col min="11016" max="11016" width="10.6640625" style="1" customWidth="1"/>
    <col min="11017" max="11017" width="9.109375" style="1"/>
    <col min="11018" max="11018" width="9.6640625" style="1" bestFit="1" customWidth="1"/>
    <col min="11019" max="11264" width="9.109375" style="1"/>
    <col min="11265" max="11265" width="4.6640625" style="1" customWidth="1"/>
    <col min="11266" max="11266" width="10.33203125" style="1" customWidth="1"/>
    <col min="11267" max="11267" width="3.6640625" style="1" customWidth="1"/>
    <col min="11268" max="11268" width="40.6640625" style="1" customWidth="1"/>
    <col min="11269" max="11269" width="7.109375" style="1" bestFit="1" customWidth="1"/>
    <col min="11270" max="11271" width="9.33203125" style="1" customWidth="1"/>
    <col min="11272" max="11272" width="10.6640625" style="1" customWidth="1"/>
    <col min="11273" max="11273" width="9.109375" style="1"/>
    <col min="11274" max="11274" width="9.6640625" style="1" bestFit="1" customWidth="1"/>
    <col min="11275" max="11520" width="9.109375" style="1"/>
    <col min="11521" max="11521" width="4.6640625" style="1" customWidth="1"/>
    <col min="11522" max="11522" width="10.33203125" style="1" customWidth="1"/>
    <col min="11523" max="11523" width="3.6640625" style="1" customWidth="1"/>
    <col min="11524" max="11524" width="40.6640625" style="1" customWidth="1"/>
    <col min="11525" max="11525" width="7.109375" style="1" bestFit="1" customWidth="1"/>
    <col min="11526" max="11527" width="9.33203125" style="1" customWidth="1"/>
    <col min="11528" max="11528" width="10.6640625" style="1" customWidth="1"/>
    <col min="11529" max="11529" width="9.109375" style="1"/>
    <col min="11530" max="11530" width="9.6640625" style="1" bestFit="1" customWidth="1"/>
    <col min="11531" max="11776" width="9.109375" style="1"/>
    <col min="11777" max="11777" width="4.6640625" style="1" customWidth="1"/>
    <col min="11778" max="11778" width="10.33203125" style="1" customWidth="1"/>
    <col min="11779" max="11779" width="3.6640625" style="1" customWidth="1"/>
    <col min="11780" max="11780" width="40.6640625" style="1" customWidth="1"/>
    <col min="11781" max="11781" width="7.109375" style="1" bestFit="1" customWidth="1"/>
    <col min="11782" max="11783" width="9.33203125" style="1" customWidth="1"/>
    <col min="11784" max="11784" width="10.6640625" style="1" customWidth="1"/>
    <col min="11785" max="11785" width="9.109375" style="1"/>
    <col min="11786" max="11786" width="9.6640625" style="1" bestFit="1" customWidth="1"/>
    <col min="11787" max="12032" width="9.109375" style="1"/>
    <col min="12033" max="12033" width="4.6640625" style="1" customWidth="1"/>
    <col min="12034" max="12034" width="10.33203125" style="1" customWidth="1"/>
    <col min="12035" max="12035" width="3.6640625" style="1" customWidth="1"/>
    <col min="12036" max="12036" width="40.6640625" style="1" customWidth="1"/>
    <col min="12037" max="12037" width="7.109375" style="1" bestFit="1" customWidth="1"/>
    <col min="12038" max="12039" width="9.33203125" style="1" customWidth="1"/>
    <col min="12040" max="12040" width="10.6640625" style="1" customWidth="1"/>
    <col min="12041" max="12041" width="9.109375" style="1"/>
    <col min="12042" max="12042" width="9.6640625" style="1" bestFit="1" customWidth="1"/>
    <col min="12043" max="12288" width="9.109375" style="1"/>
    <col min="12289" max="12289" width="4.6640625" style="1" customWidth="1"/>
    <col min="12290" max="12290" width="10.33203125" style="1" customWidth="1"/>
    <col min="12291" max="12291" width="3.6640625" style="1" customWidth="1"/>
    <col min="12292" max="12292" width="40.6640625" style="1" customWidth="1"/>
    <col min="12293" max="12293" width="7.109375" style="1" bestFit="1" customWidth="1"/>
    <col min="12294" max="12295" width="9.33203125" style="1" customWidth="1"/>
    <col min="12296" max="12296" width="10.6640625" style="1" customWidth="1"/>
    <col min="12297" max="12297" width="9.109375" style="1"/>
    <col min="12298" max="12298" width="9.6640625" style="1" bestFit="1" customWidth="1"/>
    <col min="12299" max="12544" width="9.109375" style="1"/>
    <col min="12545" max="12545" width="4.6640625" style="1" customWidth="1"/>
    <col min="12546" max="12546" width="10.33203125" style="1" customWidth="1"/>
    <col min="12547" max="12547" width="3.6640625" style="1" customWidth="1"/>
    <col min="12548" max="12548" width="40.6640625" style="1" customWidth="1"/>
    <col min="12549" max="12549" width="7.109375" style="1" bestFit="1" customWidth="1"/>
    <col min="12550" max="12551" width="9.33203125" style="1" customWidth="1"/>
    <col min="12552" max="12552" width="10.6640625" style="1" customWidth="1"/>
    <col min="12553" max="12553" width="9.109375" style="1"/>
    <col min="12554" max="12554" width="9.6640625" style="1" bestFit="1" customWidth="1"/>
    <col min="12555" max="12800" width="9.109375" style="1"/>
    <col min="12801" max="12801" width="4.6640625" style="1" customWidth="1"/>
    <col min="12802" max="12802" width="10.33203125" style="1" customWidth="1"/>
    <col min="12803" max="12803" width="3.6640625" style="1" customWidth="1"/>
    <col min="12804" max="12804" width="40.6640625" style="1" customWidth="1"/>
    <col min="12805" max="12805" width="7.109375" style="1" bestFit="1" customWidth="1"/>
    <col min="12806" max="12807" width="9.33203125" style="1" customWidth="1"/>
    <col min="12808" max="12808" width="10.6640625" style="1" customWidth="1"/>
    <col min="12809" max="12809" width="9.109375" style="1"/>
    <col min="12810" max="12810" width="9.6640625" style="1" bestFit="1" customWidth="1"/>
    <col min="12811" max="13056" width="9.109375" style="1"/>
    <col min="13057" max="13057" width="4.6640625" style="1" customWidth="1"/>
    <col min="13058" max="13058" width="10.33203125" style="1" customWidth="1"/>
    <col min="13059" max="13059" width="3.6640625" style="1" customWidth="1"/>
    <col min="13060" max="13060" width="40.6640625" style="1" customWidth="1"/>
    <col min="13061" max="13061" width="7.109375" style="1" bestFit="1" customWidth="1"/>
    <col min="13062" max="13063" width="9.33203125" style="1" customWidth="1"/>
    <col min="13064" max="13064" width="10.6640625" style="1" customWidth="1"/>
    <col min="13065" max="13065" width="9.109375" style="1"/>
    <col min="13066" max="13066" width="9.6640625" style="1" bestFit="1" customWidth="1"/>
    <col min="13067" max="13312" width="9.109375" style="1"/>
    <col min="13313" max="13313" width="4.6640625" style="1" customWidth="1"/>
    <col min="13314" max="13314" width="10.33203125" style="1" customWidth="1"/>
    <col min="13315" max="13315" width="3.6640625" style="1" customWidth="1"/>
    <col min="13316" max="13316" width="40.6640625" style="1" customWidth="1"/>
    <col min="13317" max="13317" width="7.109375" style="1" bestFit="1" customWidth="1"/>
    <col min="13318" max="13319" width="9.33203125" style="1" customWidth="1"/>
    <col min="13320" max="13320" width="10.6640625" style="1" customWidth="1"/>
    <col min="13321" max="13321" width="9.109375" style="1"/>
    <col min="13322" max="13322" width="9.6640625" style="1" bestFit="1" customWidth="1"/>
    <col min="13323" max="13568" width="9.109375" style="1"/>
    <col min="13569" max="13569" width="4.6640625" style="1" customWidth="1"/>
    <col min="13570" max="13570" width="10.33203125" style="1" customWidth="1"/>
    <col min="13571" max="13571" width="3.6640625" style="1" customWidth="1"/>
    <col min="13572" max="13572" width="40.6640625" style="1" customWidth="1"/>
    <col min="13573" max="13573" width="7.109375" style="1" bestFit="1" customWidth="1"/>
    <col min="13574" max="13575" width="9.33203125" style="1" customWidth="1"/>
    <col min="13576" max="13576" width="10.6640625" style="1" customWidth="1"/>
    <col min="13577" max="13577" width="9.109375" style="1"/>
    <col min="13578" max="13578" width="9.6640625" style="1" bestFit="1" customWidth="1"/>
    <col min="13579" max="13824" width="9.109375" style="1"/>
    <col min="13825" max="13825" width="4.6640625" style="1" customWidth="1"/>
    <col min="13826" max="13826" width="10.33203125" style="1" customWidth="1"/>
    <col min="13827" max="13827" width="3.6640625" style="1" customWidth="1"/>
    <col min="13828" max="13828" width="40.6640625" style="1" customWidth="1"/>
    <col min="13829" max="13829" width="7.109375" style="1" bestFit="1" customWidth="1"/>
    <col min="13830" max="13831" width="9.33203125" style="1" customWidth="1"/>
    <col min="13832" max="13832" width="10.6640625" style="1" customWidth="1"/>
    <col min="13833" max="13833" width="9.109375" style="1"/>
    <col min="13834" max="13834" width="9.6640625" style="1" bestFit="1" customWidth="1"/>
    <col min="13835" max="14080" width="9.109375" style="1"/>
    <col min="14081" max="14081" width="4.6640625" style="1" customWidth="1"/>
    <col min="14082" max="14082" width="10.33203125" style="1" customWidth="1"/>
    <col min="14083" max="14083" width="3.6640625" style="1" customWidth="1"/>
    <col min="14084" max="14084" width="40.6640625" style="1" customWidth="1"/>
    <col min="14085" max="14085" width="7.109375" style="1" bestFit="1" customWidth="1"/>
    <col min="14086" max="14087" width="9.33203125" style="1" customWidth="1"/>
    <col min="14088" max="14088" width="10.6640625" style="1" customWidth="1"/>
    <col min="14089" max="14089" width="9.109375" style="1"/>
    <col min="14090" max="14090" width="9.6640625" style="1" bestFit="1" customWidth="1"/>
    <col min="14091" max="14336" width="9.109375" style="1"/>
    <col min="14337" max="14337" width="4.6640625" style="1" customWidth="1"/>
    <col min="14338" max="14338" width="10.33203125" style="1" customWidth="1"/>
    <col min="14339" max="14339" width="3.6640625" style="1" customWidth="1"/>
    <col min="14340" max="14340" width="40.6640625" style="1" customWidth="1"/>
    <col min="14341" max="14341" width="7.109375" style="1" bestFit="1" customWidth="1"/>
    <col min="14342" max="14343" width="9.33203125" style="1" customWidth="1"/>
    <col min="14344" max="14344" width="10.6640625" style="1" customWidth="1"/>
    <col min="14345" max="14345" width="9.109375" style="1"/>
    <col min="14346" max="14346" width="9.6640625" style="1" bestFit="1" customWidth="1"/>
    <col min="14347" max="14592" width="9.109375" style="1"/>
    <col min="14593" max="14593" width="4.6640625" style="1" customWidth="1"/>
    <col min="14594" max="14594" width="10.33203125" style="1" customWidth="1"/>
    <col min="14595" max="14595" width="3.6640625" style="1" customWidth="1"/>
    <col min="14596" max="14596" width="40.6640625" style="1" customWidth="1"/>
    <col min="14597" max="14597" width="7.109375" style="1" bestFit="1" customWidth="1"/>
    <col min="14598" max="14599" width="9.33203125" style="1" customWidth="1"/>
    <col min="14600" max="14600" width="10.6640625" style="1" customWidth="1"/>
    <col min="14601" max="14601" width="9.109375" style="1"/>
    <col min="14602" max="14602" width="9.6640625" style="1" bestFit="1" customWidth="1"/>
    <col min="14603" max="14848" width="9.109375" style="1"/>
    <col min="14849" max="14849" width="4.6640625" style="1" customWidth="1"/>
    <col min="14850" max="14850" width="10.33203125" style="1" customWidth="1"/>
    <col min="14851" max="14851" width="3.6640625" style="1" customWidth="1"/>
    <col min="14852" max="14852" width="40.6640625" style="1" customWidth="1"/>
    <col min="14853" max="14853" width="7.109375" style="1" bestFit="1" customWidth="1"/>
    <col min="14854" max="14855" width="9.33203125" style="1" customWidth="1"/>
    <col min="14856" max="14856" width="10.6640625" style="1" customWidth="1"/>
    <col min="14857" max="14857" width="9.109375" style="1"/>
    <col min="14858" max="14858" width="9.6640625" style="1" bestFit="1" customWidth="1"/>
    <col min="14859" max="15104" width="9.109375" style="1"/>
    <col min="15105" max="15105" width="4.6640625" style="1" customWidth="1"/>
    <col min="15106" max="15106" width="10.33203125" style="1" customWidth="1"/>
    <col min="15107" max="15107" width="3.6640625" style="1" customWidth="1"/>
    <col min="15108" max="15108" width="40.6640625" style="1" customWidth="1"/>
    <col min="15109" max="15109" width="7.109375" style="1" bestFit="1" customWidth="1"/>
    <col min="15110" max="15111" width="9.33203125" style="1" customWidth="1"/>
    <col min="15112" max="15112" width="10.6640625" style="1" customWidth="1"/>
    <col min="15113" max="15113" width="9.109375" style="1"/>
    <col min="15114" max="15114" width="9.6640625" style="1" bestFit="1" customWidth="1"/>
    <col min="15115" max="15360" width="9.109375" style="1"/>
    <col min="15361" max="15361" width="4.6640625" style="1" customWidth="1"/>
    <col min="15362" max="15362" width="10.33203125" style="1" customWidth="1"/>
    <col min="15363" max="15363" width="3.6640625" style="1" customWidth="1"/>
    <col min="15364" max="15364" width="40.6640625" style="1" customWidth="1"/>
    <col min="15365" max="15365" width="7.109375" style="1" bestFit="1" customWidth="1"/>
    <col min="15366" max="15367" width="9.33203125" style="1" customWidth="1"/>
    <col min="15368" max="15368" width="10.6640625" style="1" customWidth="1"/>
    <col min="15369" max="15369" width="9.109375" style="1"/>
    <col min="15370" max="15370" width="9.6640625" style="1" bestFit="1" customWidth="1"/>
    <col min="15371" max="15616" width="9.109375" style="1"/>
    <col min="15617" max="15617" width="4.6640625" style="1" customWidth="1"/>
    <col min="15618" max="15618" width="10.33203125" style="1" customWidth="1"/>
    <col min="15619" max="15619" width="3.6640625" style="1" customWidth="1"/>
    <col min="15620" max="15620" width="40.6640625" style="1" customWidth="1"/>
    <col min="15621" max="15621" width="7.109375" style="1" bestFit="1" customWidth="1"/>
    <col min="15622" max="15623" width="9.33203125" style="1" customWidth="1"/>
    <col min="15624" max="15624" width="10.6640625" style="1" customWidth="1"/>
    <col min="15625" max="15625" width="9.109375" style="1"/>
    <col min="15626" max="15626" width="9.6640625" style="1" bestFit="1" customWidth="1"/>
    <col min="15627" max="15872" width="9.109375" style="1"/>
    <col min="15873" max="15873" width="4.6640625" style="1" customWidth="1"/>
    <col min="15874" max="15874" width="10.33203125" style="1" customWidth="1"/>
    <col min="15875" max="15875" width="3.6640625" style="1" customWidth="1"/>
    <col min="15876" max="15876" width="40.6640625" style="1" customWidth="1"/>
    <col min="15877" max="15877" width="7.109375" style="1" bestFit="1" customWidth="1"/>
    <col min="15878" max="15879" width="9.33203125" style="1" customWidth="1"/>
    <col min="15880" max="15880" width="10.6640625" style="1" customWidth="1"/>
    <col min="15881" max="15881" width="9.109375" style="1"/>
    <col min="15882" max="15882" width="9.6640625" style="1" bestFit="1" customWidth="1"/>
    <col min="15883" max="16128" width="9.109375" style="1"/>
    <col min="16129" max="16129" width="4.6640625" style="1" customWidth="1"/>
    <col min="16130" max="16130" width="10.33203125" style="1" customWidth="1"/>
    <col min="16131" max="16131" width="3.6640625" style="1" customWidth="1"/>
    <col min="16132" max="16132" width="40.6640625" style="1" customWidth="1"/>
    <col min="16133" max="16133" width="7.109375" style="1" bestFit="1" customWidth="1"/>
    <col min="16134" max="16135" width="9.33203125" style="1" customWidth="1"/>
    <col min="16136" max="16136" width="10.6640625" style="1" customWidth="1"/>
    <col min="16137" max="16137" width="9.109375" style="1"/>
    <col min="16138" max="16138" width="9.6640625" style="1" bestFit="1" customWidth="1"/>
    <col min="16139" max="16384" width="9.109375" style="1"/>
  </cols>
  <sheetData>
    <row r="1" spans="1:8" ht="22.5" customHeight="1">
      <c r="F1" s="115" t="s">
        <v>204</v>
      </c>
      <c r="G1" s="115"/>
      <c r="H1" s="115"/>
    </row>
    <row r="2" spans="1:8">
      <c r="A2" s="108" t="s">
        <v>205</v>
      </c>
      <c r="B2" s="108"/>
      <c r="C2" s="108"/>
      <c r="D2" s="108"/>
      <c r="E2" s="108"/>
      <c r="F2" s="108"/>
      <c r="G2" s="108"/>
      <c r="H2" s="108"/>
    </row>
    <row r="3" spans="1:8" ht="45" customHeight="1">
      <c r="A3" s="118" t="s">
        <v>208</v>
      </c>
      <c r="B3" s="118"/>
      <c r="C3" s="118"/>
      <c r="D3" s="118"/>
      <c r="E3" s="118"/>
      <c r="F3" s="118"/>
      <c r="G3" s="118"/>
      <c r="H3" s="118"/>
    </row>
    <row r="4" spans="1:8">
      <c r="A4" s="84"/>
      <c r="B4" s="56"/>
      <c r="C4" s="56"/>
      <c r="D4" s="85"/>
      <c r="E4" s="56"/>
      <c r="F4" s="41"/>
      <c r="G4" s="57"/>
      <c r="H4" s="56"/>
    </row>
    <row r="5" spans="1:8" s="20" customFormat="1">
      <c r="A5" s="21"/>
      <c r="B5" s="109" t="s">
        <v>0</v>
      </c>
      <c r="C5" s="119"/>
      <c r="D5" s="58" t="s">
        <v>1</v>
      </c>
      <c r="E5" s="120" t="s">
        <v>2</v>
      </c>
      <c r="F5" s="112" t="s">
        <v>3</v>
      </c>
      <c r="G5" s="58" t="s">
        <v>195</v>
      </c>
      <c r="H5" s="58"/>
    </row>
    <row r="6" spans="1:8" s="20" customFormat="1">
      <c r="A6" s="22" t="s">
        <v>4</v>
      </c>
      <c r="B6" s="110" t="s">
        <v>5</v>
      </c>
      <c r="C6" s="123"/>
      <c r="D6" s="59" t="s">
        <v>6</v>
      </c>
      <c r="E6" s="121"/>
      <c r="F6" s="113"/>
      <c r="G6" s="59" t="s">
        <v>196</v>
      </c>
      <c r="H6" s="59" t="s">
        <v>197</v>
      </c>
    </row>
    <row r="7" spans="1:8" s="20" customFormat="1">
      <c r="A7" s="23"/>
      <c r="B7" s="111" t="s">
        <v>7</v>
      </c>
      <c r="C7" s="124"/>
      <c r="D7" s="60" t="s">
        <v>8</v>
      </c>
      <c r="E7" s="122" t="s">
        <v>198</v>
      </c>
      <c r="F7" s="114"/>
      <c r="G7" s="60" t="str">
        <f>waluta</f>
        <v>PLN</v>
      </c>
      <c r="H7" s="60" t="str">
        <f>waluta</f>
        <v>PLN</v>
      </c>
    </row>
    <row r="8" spans="1:8" ht="6" customHeight="1">
      <c r="A8" s="86"/>
      <c r="B8" s="76"/>
      <c r="C8" s="87"/>
      <c r="D8" s="88"/>
      <c r="E8" s="76"/>
      <c r="F8" s="42"/>
      <c r="G8" s="61"/>
      <c r="H8" s="62"/>
    </row>
    <row r="9" spans="1:8" ht="18" customHeight="1">
      <c r="A9" s="2"/>
      <c r="B9" s="3" t="s">
        <v>9</v>
      </c>
      <c r="C9" s="2"/>
      <c r="D9" s="4" t="s">
        <v>10</v>
      </c>
      <c r="E9" s="3"/>
      <c r="F9" s="24"/>
      <c r="G9" s="25"/>
      <c r="H9" s="26"/>
    </row>
    <row r="10" spans="1:8" ht="18" customHeight="1">
      <c r="A10" s="5"/>
      <c r="B10" s="6" t="s">
        <v>11</v>
      </c>
      <c r="C10" s="5"/>
      <c r="D10" s="7" t="s">
        <v>12</v>
      </c>
      <c r="E10" s="6"/>
      <c r="F10" s="45"/>
      <c r="G10" s="27"/>
      <c r="H10" s="28"/>
    </row>
    <row r="11" spans="1:8">
      <c r="A11" s="89" t="s">
        <v>13</v>
      </c>
      <c r="B11" s="77" t="s">
        <v>14</v>
      </c>
      <c r="C11" s="89"/>
      <c r="D11" s="90" t="s">
        <v>15</v>
      </c>
      <c r="E11" s="77" t="s">
        <v>16</v>
      </c>
      <c r="F11" s="46"/>
      <c r="G11" s="63"/>
      <c r="H11" s="64"/>
    </row>
    <row r="12" spans="1:8">
      <c r="A12" s="91" t="s">
        <v>17</v>
      </c>
      <c r="B12" s="79" t="s">
        <v>14</v>
      </c>
      <c r="C12" s="91" t="s">
        <v>18</v>
      </c>
      <c r="D12" s="92" t="s">
        <v>19</v>
      </c>
      <c r="E12" s="78" t="s">
        <v>20</v>
      </c>
      <c r="F12" s="47">
        <v>3</v>
      </c>
      <c r="G12" s="65"/>
      <c r="H12" s="66">
        <f>F12*G12</f>
        <v>0</v>
      </c>
    </row>
    <row r="13" spans="1:8" ht="18" customHeight="1">
      <c r="A13" s="2"/>
      <c r="B13" s="3" t="s">
        <v>21</v>
      </c>
      <c r="C13" s="2"/>
      <c r="D13" s="4" t="s">
        <v>22</v>
      </c>
      <c r="E13" s="3"/>
      <c r="F13" s="24"/>
      <c r="G13" s="25"/>
      <c r="H13" s="26"/>
    </row>
    <row r="14" spans="1:8" ht="18" customHeight="1">
      <c r="A14" s="5"/>
      <c r="B14" s="6" t="s">
        <v>23</v>
      </c>
      <c r="C14" s="5"/>
      <c r="D14" s="7" t="s">
        <v>24</v>
      </c>
      <c r="E14" s="6"/>
      <c r="F14" s="45"/>
      <c r="G14" s="27"/>
      <c r="H14" s="28"/>
    </row>
    <row r="15" spans="1:8" ht="26.4">
      <c r="A15" s="89" t="s">
        <v>25</v>
      </c>
      <c r="B15" s="77" t="s">
        <v>26</v>
      </c>
      <c r="C15" s="89"/>
      <c r="D15" s="90" t="s">
        <v>27</v>
      </c>
      <c r="E15" s="77" t="s">
        <v>28</v>
      </c>
      <c r="F15" s="46"/>
      <c r="G15" s="63"/>
      <c r="H15" s="64"/>
    </row>
    <row r="16" spans="1:8" ht="26.4">
      <c r="A16" s="93" t="s">
        <v>29</v>
      </c>
      <c r="B16" s="78" t="s">
        <v>26</v>
      </c>
      <c r="C16" s="93" t="s">
        <v>18</v>
      </c>
      <c r="D16" s="92" t="s">
        <v>30</v>
      </c>
      <c r="E16" s="78" t="s">
        <v>28</v>
      </c>
      <c r="F16" s="48">
        <v>76.3</v>
      </c>
      <c r="G16" s="67"/>
      <c r="H16" s="66">
        <f>F16*G16</f>
        <v>0</v>
      </c>
    </row>
    <row r="17" spans="1:8" ht="18" customHeight="1">
      <c r="A17" s="2"/>
      <c r="B17" s="3" t="s">
        <v>31</v>
      </c>
      <c r="C17" s="2"/>
      <c r="D17" s="4" t="s">
        <v>32</v>
      </c>
      <c r="E17" s="3"/>
      <c r="F17" s="24"/>
      <c r="G17" s="25"/>
      <c r="H17" s="26"/>
    </row>
    <row r="18" spans="1:8">
      <c r="A18" s="5"/>
      <c r="B18" s="6" t="s">
        <v>33</v>
      </c>
      <c r="C18" s="5"/>
      <c r="D18" s="7" t="s">
        <v>34</v>
      </c>
      <c r="E18" s="6"/>
      <c r="F18" s="45"/>
      <c r="G18" s="27"/>
      <c r="H18" s="28"/>
    </row>
    <row r="19" spans="1:8">
      <c r="A19" s="89" t="s">
        <v>35</v>
      </c>
      <c r="B19" s="77" t="s">
        <v>36</v>
      </c>
      <c r="C19" s="89"/>
      <c r="D19" s="90" t="s">
        <v>37</v>
      </c>
      <c r="E19" s="77" t="s">
        <v>38</v>
      </c>
      <c r="F19" s="46"/>
      <c r="G19" s="63"/>
      <c r="H19" s="64"/>
    </row>
    <row r="20" spans="1:8" ht="26.4">
      <c r="A20" s="93" t="s">
        <v>39</v>
      </c>
      <c r="B20" s="78" t="s">
        <v>36</v>
      </c>
      <c r="C20" s="93" t="s">
        <v>40</v>
      </c>
      <c r="D20" s="92" t="s">
        <v>199</v>
      </c>
      <c r="E20" s="78" t="s">
        <v>38</v>
      </c>
      <c r="F20" s="48">
        <v>8</v>
      </c>
      <c r="G20" s="67"/>
      <c r="H20" s="66">
        <f>F20*G20</f>
        <v>0</v>
      </c>
    </row>
    <row r="21" spans="1:8" ht="26.4">
      <c r="A21" s="91" t="s">
        <v>41</v>
      </c>
      <c r="B21" s="79" t="s">
        <v>36</v>
      </c>
      <c r="C21" s="91" t="s">
        <v>42</v>
      </c>
      <c r="D21" s="94" t="s">
        <v>43</v>
      </c>
      <c r="E21" s="79" t="s">
        <v>44</v>
      </c>
      <c r="F21" s="47">
        <v>10</v>
      </c>
      <c r="G21" s="65"/>
      <c r="H21" s="66">
        <f>F21*G21</f>
        <v>0</v>
      </c>
    </row>
    <row r="22" spans="1:8" ht="26.4">
      <c r="A22" s="95" t="s">
        <v>45</v>
      </c>
      <c r="B22" s="80" t="s">
        <v>36</v>
      </c>
      <c r="C22" s="95" t="s">
        <v>46</v>
      </c>
      <c r="D22" s="96" t="s">
        <v>47</v>
      </c>
      <c r="E22" s="80" t="s">
        <v>48</v>
      </c>
      <c r="F22" s="49">
        <v>1328</v>
      </c>
      <c r="G22" s="68"/>
      <c r="H22" s="66">
        <f>F22*G22</f>
        <v>0</v>
      </c>
    </row>
    <row r="23" spans="1:8" ht="18" customHeight="1">
      <c r="A23" s="5"/>
      <c r="B23" s="6" t="s">
        <v>49</v>
      </c>
      <c r="C23" s="5"/>
      <c r="D23" s="7" t="s">
        <v>50</v>
      </c>
      <c r="E23" s="6"/>
      <c r="F23" s="45"/>
      <c r="G23" s="27"/>
      <c r="H23" s="28"/>
    </row>
    <row r="24" spans="1:8">
      <c r="A24" s="89" t="s">
        <v>51</v>
      </c>
      <c r="B24" s="77" t="s">
        <v>52</v>
      </c>
      <c r="C24" s="89"/>
      <c r="D24" s="90" t="s">
        <v>53</v>
      </c>
      <c r="E24" s="77" t="s">
        <v>38</v>
      </c>
      <c r="F24" s="46"/>
      <c r="G24" s="63"/>
      <c r="H24" s="64"/>
    </row>
    <row r="25" spans="1:8" ht="26.4">
      <c r="A25" s="93" t="s">
        <v>54</v>
      </c>
      <c r="B25" s="78" t="s">
        <v>52</v>
      </c>
      <c r="C25" s="93" t="s">
        <v>18</v>
      </c>
      <c r="D25" s="92" t="s">
        <v>200</v>
      </c>
      <c r="E25" s="78" t="s">
        <v>38</v>
      </c>
      <c r="F25" s="48">
        <v>14</v>
      </c>
      <c r="G25" s="67"/>
      <c r="H25" s="66">
        <f>F25*G25</f>
        <v>0</v>
      </c>
    </row>
    <row r="26" spans="1:8" ht="26.4">
      <c r="A26" s="91" t="s">
        <v>55</v>
      </c>
      <c r="B26" s="79" t="s">
        <v>52</v>
      </c>
      <c r="C26" s="91" t="s">
        <v>56</v>
      </c>
      <c r="D26" s="94" t="s">
        <v>57</v>
      </c>
      <c r="E26" s="79" t="s">
        <v>48</v>
      </c>
      <c r="F26" s="47">
        <v>800</v>
      </c>
      <c r="G26" s="65"/>
      <c r="H26" s="66">
        <f>F26*G26</f>
        <v>0</v>
      </c>
    </row>
    <row r="27" spans="1:8">
      <c r="A27" s="97" t="s">
        <v>58</v>
      </c>
      <c r="B27" s="81" t="s">
        <v>52</v>
      </c>
      <c r="C27" s="97" t="s">
        <v>46</v>
      </c>
      <c r="D27" s="98" t="s">
        <v>59</v>
      </c>
      <c r="E27" s="81" t="s">
        <v>48</v>
      </c>
      <c r="F27" s="50">
        <v>2046</v>
      </c>
      <c r="G27" s="69"/>
      <c r="H27" s="66">
        <f>F27*G27</f>
        <v>0</v>
      </c>
    </row>
    <row r="28" spans="1:8" ht="18" customHeight="1">
      <c r="A28" s="11"/>
      <c r="B28" s="12" t="s">
        <v>60</v>
      </c>
      <c r="C28" s="11"/>
      <c r="D28" s="13" t="s">
        <v>61</v>
      </c>
      <c r="E28" s="12"/>
      <c r="F28" s="51"/>
      <c r="G28" s="29"/>
      <c r="H28" s="30"/>
    </row>
    <row r="29" spans="1:8" ht="26.4">
      <c r="A29" s="89" t="s">
        <v>62</v>
      </c>
      <c r="B29" s="77" t="s">
        <v>63</v>
      </c>
      <c r="C29" s="89"/>
      <c r="D29" s="90" t="s">
        <v>64</v>
      </c>
      <c r="E29" s="77" t="s">
        <v>28</v>
      </c>
      <c r="F29" s="46"/>
      <c r="G29" s="63"/>
      <c r="H29" s="64"/>
    </row>
    <row r="30" spans="1:8" ht="26.4">
      <c r="A30" s="93" t="s">
        <v>65</v>
      </c>
      <c r="B30" s="78" t="s">
        <v>63</v>
      </c>
      <c r="C30" s="93" t="s">
        <v>66</v>
      </c>
      <c r="D30" s="92" t="s">
        <v>67</v>
      </c>
      <c r="E30" s="78" t="s">
        <v>28</v>
      </c>
      <c r="F30" s="48">
        <v>458.4</v>
      </c>
      <c r="G30" s="67"/>
      <c r="H30" s="66">
        <f>F30*G30</f>
        <v>0</v>
      </c>
    </row>
    <row r="31" spans="1:8" ht="18" customHeight="1">
      <c r="A31" s="2"/>
      <c r="B31" s="3" t="s">
        <v>68</v>
      </c>
      <c r="C31" s="2"/>
      <c r="D31" s="4" t="s">
        <v>69</v>
      </c>
      <c r="E31" s="3"/>
      <c r="F31" s="24"/>
      <c r="G31" s="25"/>
      <c r="H31" s="26"/>
    </row>
    <row r="32" spans="1:8" ht="18" customHeight="1">
      <c r="A32" s="5"/>
      <c r="B32" s="6" t="s">
        <v>70</v>
      </c>
      <c r="C32" s="5"/>
      <c r="D32" s="7" t="s">
        <v>71</v>
      </c>
      <c r="E32" s="6"/>
      <c r="F32" s="45"/>
      <c r="G32" s="27"/>
      <c r="H32" s="28"/>
    </row>
    <row r="33" spans="1:8">
      <c r="A33" s="89" t="s">
        <v>72</v>
      </c>
      <c r="B33" s="77" t="s">
        <v>73</v>
      </c>
      <c r="C33" s="89"/>
      <c r="D33" s="90" t="s">
        <v>71</v>
      </c>
      <c r="E33" s="77" t="s">
        <v>44</v>
      </c>
      <c r="F33" s="46"/>
      <c r="G33" s="63"/>
      <c r="H33" s="64"/>
    </row>
    <row r="34" spans="1:8" ht="26.4">
      <c r="A34" s="91" t="s">
        <v>74</v>
      </c>
      <c r="B34" s="79" t="s">
        <v>73</v>
      </c>
      <c r="C34" s="91" t="s">
        <v>75</v>
      </c>
      <c r="D34" s="94" t="s">
        <v>76</v>
      </c>
      <c r="E34" s="79" t="s">
        <v>44</v>
      </c>
      <c r="F34" s="47">
        <v>10</v>
      </c>
      <c r="G34" s="65"/>
      <c r="H34" s="66">
        <f>F34*G34</f>
        <v>0</v>
      </c>
    </row>
    <row r="35" spans="1:8" ht="18" customHeight="1">
      <c r="A35" s="8"/>
      <c r="B35" s="9" t="s">
        <v>77</v>
      </c>
      <c r="C35" s="8"/>
      <c r="D35" s="10" t="s">
        <v>78</v>
      </c>
      <c r="E35" s="9"/>
      <c r="F35" s="52"/>
      <c r="G35" s="31"/>
      <c r="H35" s="32"/>
    </row>
    <row r="36" spans="1:8" ht="18" customHeight="1">
      <c r="A36" s="5"/>
      <c r="B36" s="6" t="s">
        <v>79</v>
      </c>
      <c r="C36" s="5"/>
      <c r="D36" s="7" t="s">
        <v>80</v>
      </c>
      <c r="E36" s="6"/>
      <c r="F36" s="45"/>
      <c r="G36" s="27"/>
      <c r="H36" s="28"/>
    </row>
    <row r="37" spans="1:8" ht="26.4">
      <c r="A37" s="89" t="s">
        <v>81</v>
      </c>
      <c r="B37" s="77" t="s">
        <v>82</v>
      </c>
      <c r="C37" s="89"/>
      <c r="D37" s="90" t="s">
        <v>83</v>
      </c>
      <c r="E37" s="77" t="s">
        <v>84</v>
      </c>
      <c r="F37" s="46"/>
      <c r="G37" s="63"/>
      <c r="H37" s="64"/>
    </row>
    <row r="38" spans="1:8" ht="39.6">
      <c r="A38" s="93" t="s">
        <v>85</v>
      </c>
      <c r="B38" s="78" t="s">
        <v>82</v>
      </c>
      <c r="C38" s="93" t="s">
        <v>86</v>
      </c>
      <c r="D38" s="92" t="s">
        <v>87</v>
      </c>
      <c r="E38" s="78" t="s">
        <v>84</v>
      </c>
      <c r="F38" s="48">
        <v>20</v>
      </c>
      <c r="G38" s="67"/>
      <c r="H38" s="66">
        <f>F38*G38</f>
        <v>0</v>
      </c>
    </row>
    <row r="39" spans="1:8" ht="18" customHeight="1">
      <c r="A39" s="2"/>
      <c r="B39" s="3" t="s">
        <v>88</v>
      </c>
      <c r="C39" s="2"/>
      <c r="D39" s="4" t="s">
        <v>89</v>
      </c>
      <c r="E39" s="3"/>
      <c r="F39" s="24"/>
      <c r="G39" s="25"/>
      <c r="H39" s="26"/>
    </row>
    <row r="40" spans="1:8" ht="18" customHeight="1">
      <c r="A40" s="5"/>
      <c r="B40" s="6" t="s">
        <v>90</v>
      </c>
      <c r="C40" s="5"/>
      <c r="D40" s="7" t="s">
        <v>91</v>
      </c>
      <c r="E40" s="6"/>
      <c r="F40" s="45"/>
      <c r="G40" s="27"/>
      <c r="H40" s="28"/>
    </row>
    <row r="41" spans="1:8">
      <c r="A41" s="89" t="s">
        <v>92</v>
      </c>
      <c r="B41" s="77" t="s">
        <v>93</v>
      </c>
      <c r="C41" s="89"/>
      <c r="D41" s="90" t="s">
        <v>94</v>
      </c>
      <c r="E41" s="77" t="s">
        <v>44</v>
      </c>
      <c r="F41" s="46"/>
      <c r="G41" s="63"/>
      <c r="H41" s="64"/>
    </row>
    <row r="42" spans="1:8" ht="26.4">
      <c r="A42" s="93" t="s">
        <v>95</v>
      </c>
      <c r="B42" s="78" t="s">
        <v>93</v>
      </c>
      <c r="C42" s="93" t="s">
        <v>96</v>
      </c>
      <c r="D42" s="92" t="s">
        <v>97</v>
      </c>
      <c r="E42" s="78" t="s">
        <v>44</v>
      </c>
      <c r="F42" s="48">
        <v>12</v>
      </c>
      <c r="G42" s="67"/>
      <c r="H42" s="66">
        <f>F42*G42</f>
        <v>0</v>
      </c>
    </row>
    <row r="43" spans="1:8" ht="26.4">
      <c r="A43" s="93" t="s">
        <v>98</v>
      </c>
      <c r="B43" s="78" t="s">
        <v>93</v>
      </c>
      <c r="C43" s="93" t="s">
        <v>99</v>
      </c>
      <c r="D43" s="92" t="s">
        <v>100</v>
      </c>
      <c r="E43" s="78" t="s">
        <v>84</v>
      </c>
      <c r="F43" s="48">
        <v>8.4</v>
      </c>
      <c r="G43" s="67"/>
      <c r="H43" s="66">
        <f>F43*G43</f>
        <v>0</v>
      </c>
    </row>
    <row r="44" spans="1:8">
      <c r="A44" s="89" t="s">
        <v>101</v>
      </c>
      <c r="B44" s="77" t="s">
        <v>102</v>
      </c>
      <c r="C44" s="89"/>
      <c r="D44" s="90" t="s">
        <v>103</v>
      </c>
      <c r="E44" s="77" t="s">
        <v>84</v>
      </c>
      <c r="F44" s="46"/>
      <c r="G44" s="63"/>
      <c r="H44" s="64"/>
    </row>
    <row r="45" spans="1:8">
      <c r="A45" s="93" t="s">
        <v>104</v>
      </c>
      <c r="B45" s="78" t="s">
        <v>102</v>
      </c>
      <c r="C45" s="93" t="s">
        <v>105</v>
      </c>
      <c r="D45" s="92" t="s">
        <v>106</v>
      </c>
      <c r="E45" s="78" t="s">
        <v>84</v>
      </c>
      <c r="F45" s="48">
        <v>49</v>
      </c>
      <c r="G45" s="67"/>
      <c r="H45" s="66">
        <f>F45*G45</f>
        <v>0</v>
      </c>
    </row>
    <row r="46" spans="1:8" ht="18" customHeight="1">
      <c r="A46" s="5"/>
      <c r="B46" s="6" t="s">
        <v>107</v>
      </c>
      <c r="C46" s="5"/>
      <c r="D46" s="7" t="s">
        <v>108</v>
      </c>
      <c r="E46" s="6"/>
      <c r="F46" s="45"/>
      <c r="G46" s="27"/>
      <c r="H46" s="28"/>
    </row>
    <row r="47" spans="1:8">
      <c r="A47" s="89" t="s">
        <v>109</v>
      </c>
      <c r="B47" s="77" t="s">
        <v>110</v>
      </c>
      <c r="C47" s="89"/>
      <c r="D47" s="90" t="s">
        <v>111</v>
      </c>
      <c r="E47" s="77" t="s">
        <v>84</v>
      </c>
      <c r="F47" s="46"/>
      <c r="G47" s="63"/>
      <c r="H47" s="64"/>
    </row>
    <row r="48" spans="1:8">
      <c r="A48" s="91" t="s">
        <v>112</v>
      </c>
      <c r="B48" s="79" t="s">
        <v>110</v>
      </c>
      <c r="C48" s="91" t="s">
        <v>75</v>
      </c>
      <c r="D48" s="94" t="s">
        <v>113</v>
      </c>
      <c r="E48" s="79" t="s">
        <v>84</v>
      </c>
      <c r="F48" s="47">
        <v>12</v>
      </c>
      <c r="G48" s="65"/>
      <c r="H48" s="66">
        <f>F48*G48</f>
        <v>0</v>
      </c>
    </row>
    <row r="49" spans="1:8" ht="18" customHeight="1">
      <c r="A49" s="8"/>
      <c r="B49" s="9" t="s">
        <v>114</v>
      </c>
      <c r="C49" s="8"/>
      <c r="D49" s="10" t="s">
        <v>115</v>
      </c>
      <c r="E49" s="9"/>
      <c r="F49" s="52"/>
      <c r="G49" s="31"/>
      <c r="H49" s="32"/>
    </row>
    <row r="50" spans="1:8" ht="18" customHeight="1">
      <c r="A50" s="5"/>
      <c r="B50" s="6" t="s">
        <v>116</v>
      </c>
      <c r="C50" s="5"/>
      <c r="D50" s="7" t="s">
        <v>117</v>
      </c>
      <c r="E50" s="6"/>
      <c r="F50" s="45"/>
      <c r="G50" s="27"/>
      <c r="H50" s="28"/>
    </row>
    <row r="51" spans="1:8" ht="26.4">
      <c r="A51" s="89" t="s">
        <v>18</v>
      </c>
      <c r="B51" s="77" t="s">
        <v>118</v>
      </c>
      <c r="C51" s="89"/>
      <c r="D51" s="90" t="s">
        <v>119</v>
      </c>
      <c r="E51" s="77" t="s">
        <v>28</v>
      </c>
      <c r="F51" s="46"/>
      <c r="G51" s="63"/>
      <c r="H51" s="64"/>
    </row>
    <row r="52" spans="1:8" ht="26.4">
      <c r="A52" s="93" t="s">
        <v>120</v>
      </c>
      <c r="B52" s="78" t="s">
        <v>118</v>
      </c>
      <c r="C52" s="93" t="s">
        <v>121</v>
      </c>
      <c r="D52" s="92" t="s">
        <v>122</v>
      </c>
      <c r="E52" s="78" t="s">
        <v>28</v>
      </c>
      <c r="F52" s="48">
        <v>40</v>
      </c>
      <c r="G52" s="67"/>
      <c r="H52" s="66">
        <f>F52*G52</f>
        <v>0</v>
      </c>
    </row>
    <row r="53" spans="1:8" ht="18" customHeight="1">
      <c r="A53" s="5"/>
      <c r="B53" s="6" t="s">
        <v>123</v>
      </c>
      <c r="C53" s="5"/>
      <c r="D53" s="7" t="s">
        <v>124</v>
      </c>
      <c r="E53" s="6"/>
      <c r="F53" s="45"/>
      <c r="G53" s="27"/>
      <c r="H53" s="28"/>
    </row>
    <row r="54" spans="1:8" ht="39.6">
      <c r="A54" s="89" t="s">
        <v>125</v>
      </c>
      <c r="B54" s="77" t="s">
        <v>126</v>
      </c>
      <c r="C54" s="89"/>
      <c r="D54" s="90" t="s">
        <v>127</v>
      </c>
      <c r="E54" s="77" t="s">
        <v>28</v>
      </c>
      <c r="F54" s="46"/>
      <c r="G54" s="63"/>
      <c r="H54" s="64"/>
    </row>
    <row r="55" spans="1:8" ht="39.6">
      <c r="A55" s="91" t="s">
        <v>128</v>
      </c>
      <c r="B55" s="79" t="s">
        <v>126</v>
      </c>
      <c r="C55" s="91" t="s">
        <v>75</v>
      </c>
      <c r="D55" s="94" t="s">
        <v>129</v>
      </c>
      <c r="E55" s="79" t="s">
        <v>28</v>
      </c>
      <c r="F55" s="47">
        <v>80</v>
      </c>
      <c r="G55" s="65"/>
      <c r="H55" s="66">
        <f>F55*G55</f>
        <v>0</v>
      </c>
    </row>
    <row r="56" spans="1:8" ht="18" customHeight="1">
      <c r="A56" s="8"/>
      <c r="B56" s="9" t="s">
        <v>130</v>
      </c>
      <c r="C56" s="8"/>
      <c r="D56" s="10" t="s">
        <v>131</v>
      </c>
      <c r="E56" s="9"/>
      <c r="F56" s="52"/>
      <c r="G56" s="31"/>
      <c r="H56" s="32"/>
    </row>
    <row r="57" spans="1:8" ht="18" customHeight="1">
      <c r="A57" s="5"/>
      <c r="B57" s="6" t="s">
        <v>132</v>
      </c>
      <c r="C57" s="5"/>
      <c r="D57" s="7" t="s">
        <v>133</v>
      </c>
      <c r="E57" s="6"/>
      <c r="F57" s="45"/>
      <c r="G57" s="27"/>
      <c r="H57" s="28"/>
    </row>
    <row r="58" spans="1:8" ht="26.4">
      <c r="A58" s="89" t="s">
        <v>66</v>
      </c>
      <c r="B58" s="77" t="s">
        <v>134</v>
      </c>
      <c r="C58" s="89"/>
      <c r="D58" s="90" t="s">
        <v>135</v>
      </c>
      <c r="E58" s="77" t="s">
        <v>84</v>
      </c>
      <c r="F58" s="46"/>
      <c r="G58" s="63"/>
      <c r="H58" s="64"/>
    </row>
    <row r="59" spans="1:8">
      <c r="A59" s="93" t="s">
        <v>136</v>
      </c>
      <c r="B59" s="78" t="s">
        <v>134</v>
      </c>
      <c r="C59" s="93" t="s">
        <v>96</v>
      </c>
      <c r="D59" s="92" t="s">
        <v>137</v>
      </c>
      <c r="E59" s="78" t="s">
        <v>84</v>
      </c>
      <c r="F59" s="48">
        <v>40</v>
      </c>
      <c r="G59" s="67"/>
      <c r="H59" s="66">
        <f>F59*G59</f>
        <v>0</v>
      </c>
    </row>
    <row r="60" spans="1:8" ht="18" customHeight="1">
      <c r="A60" s="5"/>
      <c r="B60" s="6" t="s">
        <v>138</v>
      </c>
      <c r="C60" s="5"/>
      <c r="D60" s="7" t="s">
        <v>139</v>
      </c>
      <c r="E60" s="6"/>
      <c r="F60" s="45"/>
      <c r="G60" s="27"/>
      <c r="H60" s="28"/>
    </row>
    <row r="61" spans="1:8">
      <c r="A61" s="89" t="s">
        <v>140</v>
      </c>
      <c r="B61" s="77" t="s">
        <v>141</v>
      </c>
      <c r="C61" s="89"/>
      <c r="D61" s="90" t="s">
        <v>142</v>
      </c>
      <c r="E61" s="77" t="s">
        <v>84</v>
      </c>
      <c r="F61" s="46"/>
      <c r="G61" s="63"/>
      <c r="H61" s="64"/>
    </row>
    <row r="62" spans="1:8" ht="26.4">
      <c r="A62" s="93" t="s">
        <v>143</v>
      </c>
      <c r="B62" s="78" t="s">
        <v>141</v>
      </c>
      <c r="C62" s="93" t="s">
        <v>75</v>
      </c>
      <c r="D62" s="92" t="s">
        <v>144</v>
      </c>
      <c r="E62" s="78" t="s">
        <v>84</v>
      </c>
      <c r="F62" s="48">
        <v>40</v>
      </c>
      <c r="G62" s="67"/>
      <c r="H62" s="66">
        <f>F62*G62</f>
        <v>0</v>
      </c>
    </row>
    <row r="63" spans="1:8" ht="26.4">
      <c r="A63" s="91" t="s">
        <v>145</v>
      </c>
      <c r="B63" s="79" t="s">
        <v>141</v>
      </c>
      <c r="C63" s="91" t="s">
        <v>105</v>
      </c>
      <c r="D63" s="94" t="s">
        <v>146</v>
      </c>
      <c r="E63" s="79" t="s">
        <v>84</v>
      </c>
      <c r="F63" s="47">
        <v>8</v>
      </c>
      <c r="G63" s="65"/>
      <c r="H63" s="66">
        <f>F63*G63</f>
        <v>0</v>
      </c>
    </row>
    <row r="64" spans="1:8" ht="18" customHeight="1">
      <c r="A64" s="14"/>
      <c r="B64" s="15" t="s">
        <v>147</v>
      </c>
      <c r="C64" s="14"/>
      <c r="D64" s="16" t="s">
        <v>148</v>
      </c>
      <c r="E64" s="15"/>
      <c r="F64" s="53"/>
      <c r="G64" s="33"/>
      <c r="H64" s="34"/>
    </row>
    <row r="65" spans="1:8" ht="26.4">
      <c r="A65" s="11"/>
      <c r="B65" s="12" t="s">
        <v>149</v>
      </c>
      <c r="C65" s="11"/>
      <c r="D65" s="13" t="s">
        <v>150</v>
      </c>
      <c r="E65" s="12"/>
      <c r="F65" s="51"/>
      <c r="G65" s="29"/>
      <c r="H65" s="30"/>
    </row>
    <row r="66" spans="1:8">
      <c r="A66" s="89" t="s">
        <v>151</v>
      </c>
      <c r="B66" s="77" t="s">
        <v>152</v>
      </c>
      <c r="C66" s="89"/>
      <c r="D66" s="90" t="s">
        <v>153</v>
      </c>
      <c r="E66" s="77" t="s">
        <v>38</v>
      </c>
      <c r="F66" s="46"/>
      <c r="G66" s="63"/>
      <c r="H66" s="64"/>
    </row>
    <row r="67" spans="1:8" ht="39.6">
      <c r="A67" s="93" t="s">
        <v>154</v>
      </c>
      <c r="B67" s="78" t="s">
        <v>152</v>
      </c>
      <c r="C67" s="93" t="s">
        <v>18</v>
      </c>
      <c r="D67" s="92" t="s">
        <v>155</v>
      </c>
      <c r="E67" s="78" t="s">
        <v>38</v>
      </c>
      <c r="F67" s="48">
        <v>119</v>
      </c>
      <c r="G67" s="67"/>
      <c r="H67" s="66">
        <f>F67*G67</f>
        <v>0</v>
      </c>
    </row>
    <row r="68" spans="1:8" ht="18" customHeight="1">
      <c r="A68" s="5"/>
      <c r="B68" s="6" t="s">
        <v>156</v>
      </c>
      <c r="C68" s="5"/>
      <c r="D68" s="7" t="s">
        <v>157</v>
      </c>
      <c r="E68" s="6"/>
      <c r="F68" s="45"/>
      <c r="G68" s="27"/>
      <c r="H68" s="28"/>
    </row>
    <row r="69" spans="1:8">
      <c r="A69" s="89" t="s">
        <v>158</v>
      </c>
      <c r="B69" s="77" t="s">
        <v>159</v>
      </c>
      <c r="C69" s="89"/>
      <c r="D69" s="90" t="s">
        <v>160</v>
      </c>
      <c r="E69" s="77" t="s">
        <v>84</v>
      </c>
      <c r="F69" s="46"/>
      <c r="G69" s="63"/>
      <c r="H69" s="64"/>
    </row>
    <row r="70" spans="1:8" ht="39.6">
      <c r="A70" s="91" t="s">
        <v>161</v>
      </c>
      <c r="B70" s="79" t="s">
        <v>159</v>
      </c>
      <c r="C70" s="91" t="s">
        <v>18</v>
      </c>
      <c r="D70" s="94" t="s">
        <v>162</v>
      </c>
      <c r="E70" s="79" t="s">
        <v>84</v>
      </c>
      <c r="F70" s="47">
        <v>11</v>
      </c>
      <c r="G70" s="65"/>
      <c r="H70" s="66">
        <f>F70*G70</f>
        <v>0</v>
      </c>
    </row>
    <row r="71" spans="1:8" ht="26.4">
      <c r="A71" s="17"/>
      <c r="B71" s="18" t="s">
        <v>163</v>
      </c>
      <c r="C71" s="17"/>
      <c r="D71" s="19" t="s">
        <v>164</v>
      </c>
      <c r="E71" s="18"/>
      <c r="F71" s="54"/>
      <c r="G71" s="35"/>
      <c r="H71" s="36"/>
    </row>
    <row r="72" spans="1:8" ht="52.8">
      <c r="A72" s="99" t="s">
        <v>40</v>
      </c>
      <c r="B72" s="82" t="s">
        <v>165</v>
      </c>
      <c r="C72" s="99"/>
      <c r="D72" s="100" t="s">
        <v>166</v>
      </c>
      <c r="E72" s="82" t="s">
        <v>28</v>
      </c>
      <c r="F72" s="55"/>
      <c r="G72" s="70"/>
      <c r="H72" s="71"/>
    </row>
    <row r="73" spans="1:8" ht="39.6">
      <c r="A73" s="91" t="s">
        <v>167</v>
      </c>
      <c r="B73" s="79" t="s">
        <v>165</v>
      </c>
      <c r="C73" s="91" t="s">
        <v>18</v>
      </c>
      <c r="D73" s="94" t="s">
        <v>168</v>
      </c>
      <c r="E73" s="79" t="s">
        <v>28</v>
      </c>
      <c r="F73" s="47">
        <v>78.400000000000006</v>
      </c>
      <c r="G73" s="65"/>
      <c r="H73" s="66">
        <f>F73*G73</f>
        <v>0</v>
      </c>
    </row>
    <row r="74" spans="1:8" ht="26.4">
      <c r="A74" s="8"/>
      <c r="B74" s="9" t="s">
        <v>169</v>
      </c>
      <c r="C74" s="8"/>
      <c r="D74" s="10" t="s">
        <v>170</v>
      </c>
      <c r="E74" s="9"/>
      <c r="F74" s="52"/>
      <c r="G74" s="31"/>
      <c r="H74" s="32"/>
    </row>
    <row r="75" spans="1:8" ht="26.4">
      <c r="A75" s="5"/>
      <c r="B75" s="6" t="s">
        <v>171</v>
      </c>
      <c r="C75" s="5"/>
      <c r="D75" s="7" t="s">
        <v>172</v>
      </c>
      <c r="E75" s="6"/>
      <c r="F75" s="45"/>
      <c r="G75" s="27"/>
      <c r="H75" s="28"/>
    </row>
    <row r="76" spans="1:8" ht="39.6">
      <c r="A76" s="89" t="s">
        <v>173</v>
      </c>
      <c r="B76" s="77" t="s">
        <v>174</v>
      </c>
      <c r="C76" s="89"/>
      <c r="D76" s="90" t="s">
        <v>175</v>
      </c>
      <c r="E76" s="77" t="s">
        <v>28</v>
      </c>
      <c r="F76" s="46"/>
      <c r="G76" s="63"/>
      <c r="H76" s="64"/>
    </row>
    <row r="77" spans="1:8" ht="26.4">
      <c r="A77" s="93" t="s">
        <v>176</v>
      </c>
      <c r="B77" s="78" t="s">
        <v>174</v>
      </c>
      <c r="C77" s="93" t="s">
        <v>86</v>
      </c>
      <c r="D77" s="92" t="s">
        <v>177</v>
      </c>
      <c r="E77" s="78" t="s">
        <v>28</v>
      </c>
      <c r="F77" s="48">
        <v>28</v>
      </c>
      <c r="G77" s="67"/>
      <c r="H77" s="66">
        <f>F77*G77</f>
        <v>0</v>
      </c>
    </row>
    <row r="78" spans="1:8" ht="26.4">
      <c r="A78" s="91" t="s">
        <v>178</v>
      </c>
      <c r="B78" s="79" t="s">
        <v>174</v>
      </c>
      <c r="C78" s="91" t="s">
        <v>105</v>
      </c>
      <c r="D78" s="94" t="s">
        <v>179</v>
      </c>
      <c r="E78" s="79" t="s">
        <v>28</v>
      </c>
      <c r="F78" s="47">
        <v>140</v>
      </c>
      <c r="G78" s="65"/>
      <c r="H78" s="66">
        <f>F78*G78</f>
        <v>0</v>
      </c>
    </row>
    <row r="79" spans="1:8" ht="26.4">
      <c r="A79" s="11"/>
      <c r="B79" s="12" t="s">
        <v>180</v>
      </c>
      <c r="C79" s="11"/>
      <c r="D79" s="13" t="s">
        <v>181</v>
      </c>
      <c r="E79" s="12"/>
      <c r="F79" s="51"/>
      <c r="G79" s="29"/>
      <c r="H79" s="30"/>
    </row>
    <row r="80" spans="1:8" ht="26.4">
      <c r="A80" s="89" t="s">
        <v>182</v>
      </c>
      <c r="B80" s="77" t="s">
        <v>183</v>
      </c>
      <c r="C80" s="89"/>
      <c r="D80" s="90" t="s">
        <v>184</v>
      </c>
      <c r="E80" s="77" t="s">
        <v>28</v>
      </c>
      <c r="F80" s="46"/>
      <c r="G80" s="63"/>
      <c r="H80" s="64"/>
    </row>
    <row r="81" spans="1:8" ht="39.6">
      <c r="A81" s="93" t="s">
        <v>185</v>
      </c>
      <c r="B81" s="78" t="s">
        <v>183</v>
      </c>
      <c r="C81" s="93" t="s">
        <v>140</v>
      </c>
      <c r="D81" s="92" t="s">
        <v>186</v>
      </c>
      <c r="E81" s="78" t="s">
        <v>28</v>
      </c>
      <c r="F81" s="48">
        <v>52</v>
      </c>
      <c r="G81" s="67"/>
      <c r="H81" s="66">
        <f>F81*G81</f>
        <v>0</v>
      </c>
    </row>
    <row r="82" spans="1:8" ht="26.4">
      <c r="A82" s="5"/>
      <c r="B82" s="6" t="s">
        <v>187</v>
      </c>
      <c r="C82" s="5"/>
      <c r="D82" s="7" t="s">
        <v>188</v>
      </c>
      <c r="E82" s="6"/>
      <c r="F82" s="45"/>
      <c r="G82" s="27"/>
      <c r="H82" s="28"/>
    </row>
    <row r="83" spans="1:8" ht="52.8">
      <c r="A83" s="89" t="s">
        <v>189</v>
      </c>
      <c r="B83" s="77" t="s">
        <v>190</v>
      </c>
      <c r="C83" s="89"/>
      <c r="D83" s="90" t="s">
        <v>191</v>
      </c>
      <c r="E83" s="77" t="s">
        <v>28</v>
      </c>
      <c r="F83" s="46"/>
      <c r="G83" s="63"/>
      <c r="H83" s="64"/>
    </row>
    <row r="84" spans="1:8" ht="39.6">
      <c r="A84" s="91" t="s">
        <v>192</v>
      </c>
      <c r="B84" s="79" t="s">
        <v>190</v>
      </c>
      <c r="C84" s="91" t="s">
        <v>18</v>
      </c>
      <c r="D84" s="94" t="s">
        <v>193</v>
      </c>
      <c r="E84" s="79" t="s">
        <v>28</v>
      </c>
      <c r="F84" s="47">
        <v>460</v>
      </c>
      <c r="G84" s="65"/>
      <c r="H84" s="66">
        <f>F84*G84</f>
        <v>0</v>
      </c>
    </row>
    <row r="85" spans="1:8" ht="6" customHeight="1">
      <c r="A85" s="101" t="s">
        <v>194</v>
      </c>
      <c r="B85" s="102" t="s">
        <v>194</v>
      </c>
      <c r="C85" s="103"/>
      <c r="D85" s="104"/>
      <c r="E85" s="83"/>
      <c r="F85" s="43"/>
      <c r="G85" s="72"/>
      <c r="H85" s="73"/>
    </row>
    <row r="86" spans="1:8" ht="18" customHeight="1">
      <c r="A86" s="105" t="s">
        <v>201</v>
      </c>
      <c r="B86" s="37"/>
      <c r="C86" s="37"/>
      <c r="D86" s="38"/>
      <c r="E86" s="39"/>
      <c r="F86" s="40"/>
      <c r="G86" s="116">
        <f>SUM(H11:H84)</f>
        <v>0</v>
      </c>
      <c r="H86" s="117"/>
    </row>
    <row r="87" spans="1:8" ht="18" customHeight="1">
      <c r="A87" s="105" t="s">
        <v>202</v>
      </c>
      <c r="B87" s="37"/>
      <c r="C87" s="37"/>
      <c r="D87" s="38"/>
      <c r="E87" s="39"/>
      <c r="F87" s="40"/>
      <c r="G87" s="116">
        <f>G86*23%</f>
        <v>0</v>
      </c>
      <c r="H87" s="117"/>
    </row>
    <row r="88" spans="1:8" ht="18" customHeight="1">
      <c r="A88" s="105" t="s">
        <v>203</v>
      </c>
      <c r="B88" s="37"/>
      <c r="C88" s="37"/>
      <c r="D88" s="38"/>
      <c r="E88" s="39"/>
      <c r="F88" s="40"/>
      <c r="G88" s="116">
        <f>G86+G87</f>
        <v>0</v>
      </c>
      <c r="H88" s="117"/>
    </row>
    <row r="90" spans="1:8">
      <c r="F90" s="107" t="s">
        <v>206</v>
      </c>
    </row>
    <row r="91" spans="1:8">
      <c r="F91" s="107" t="s">
        <v>207</v>
      </c>
    </row>
  </sheetData>
  <mergeCells count="11">
    <mergeCell ref="F1:H1"/>
    <mergeCell ref="G87:H87"/>
    <mergeCell ref="G88:H88"/>
    <mergeCell ref="A2:H2"/>
    <mergeCell ref="G86:H86"/>
    <mergeCell ref="A3:H3"/>
    <mergeCell ref="B5:C5"/>
    <mergeCell ref="E5:E7"/>
    <mergeCell ref="F5:F7"/>
    <mergeCell ref="B6:C6"/>
    <mergeCell ref="B7:C7"/>
  </mergeCells>
  <dataValidations count="1">
    <dataValidation type="decimal" allowBlank="1" showErrorMessage="1" errorTitle="Kosztorys" error="Należy podawać wartości liczbowe większe od zera!" sqref="WVO1:WVO1048576 WLS1:WLS1048576 WBW1:WBW1048576 VSA1:VSA1048576 VIE1:VIE1048576 UYI1:UYI1048576 UOM1:UOM1048576 UEQ1:UEQ1048576 TUU1:TUU1048576 TKY1:TKY1048576 TBC1:TBC1048576 SRG1:SRG1048576 SHK1:SHK1048576 RXO1:RXO1048576 RNS1:RNS1048576 RDW1:RDW1048576 QUA1:QUA1048576 QKE1:QKE1048576 QAI1:QAI1048576 PQM1:PQM1048576 PGQ1:PGQ1048576 OWU1:OWU1048576 OMY1:OMY1048576 ODC1:ODC1048576 NTG1:NTG1048576 NJK1:NJK1048576 MZO1:MZO1048576 MPS1:MPS1048576 MFW1:MFW1048576 LWA1:LWA1048576 LME1:LME1048576 LCI1:LCI1048576 KSM1:KSM1048576 KIQ1:KIQ1048576 JYU1:JYU1048576 JOY1:JOY1048576 JFC1:JFC1048576 IVG1:IVG1048576 ILK1:ILK1048576 IBO1:IBO1048576 HRS1:HRS1048576 HHW1:HHW1048576 GYA1:GYA1048576 GOE1:GOE1048576 GEI1:GEI1048576 FUM1:FUM1048576 FKQ1:FKQ1048576 FAU1:FAU1048576 EQY1:EQY1048576 EHC1:EHC1048576 DXG1:DXG1048576 DNK1:DNK1048576 DDO1:DDO1048576 CTS1:CTS1048576 CJW1:CJW1048576 CAA1:CAA1048576 BQE1:BQE1048576 BGI1:BGI1048576 AWM1:AWM1048576 AMQ1:AMQ1048576 ACU1:ACU1048576 SY1:SY1048576 JC1:JC1048576 G2:G1048576">
      <formula1>0</formula1>
      <formula2>1E+27</formula2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  <rowBreaks count="2" manualBreakCount="2">
    <brk id="45" max="7" man="1"/>
    <brk id="7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oferty</vt:lpstr>
      <vt:lpstr>'Kosztorys oferty'!Obszar_wydruku</vt:lpstr>
      <vt:lpstr>'Kosztorys oferty'!Tytuły_wydruku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</dc:creator>
  <cp:lastModifiedBy>PZDP w Radomiu</cp:lastModifiedBy>
  <cp:lastPrinted>2017-08-25T12:47:46Z</cp:lastPrinted>
  <dcterms:created xsi:type="dcterms:W3CDTF">2015-11-15T23:30:43Z</dcterms:created>
  <dcterms:modified xsi:type="dcterms:W3CDTF">2017-08-28T09:58:15Z</dcterms:modified>
</cp:coreProperties>
</file>