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zetargi 2017\Zad. 19 Remonty mostów drogowych w ciągu dróg powiatowych\"/>
    </mc:Choice>
  </mc:AlternateContent>
  <bookViews>
    <workbookView xWindow="0" yWindow="0" windowWidth="23040" windowHeight="8832"/>
  </bookViews>
  <sheets>
    <sheet name="Arkusz2" sheetId="2" r:id="rId1"/>
  </sheets>
  <externalReferences>
    <externalReference r:id="rId2"/>
  </externalReferences>
  <definedNames>
    <definedName name="_xlnm.Print_Titles" localSheetId="0">Arkusz2!$4:$6</definedName>
    <definedName name="waluta">[1]Opcje!$B$2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2" l="1"/>
  <c r="G49" i="2"/>
  <c r="G46" i="2"/>
  <c r="G45" i="2"/>
  <c r="G44" i="2"/>
  <c r="G43" i="2"/>
  <c r="G42" i="2"/>
  <c r="G39" i="2"/>
  <c r="G38" i="2"/>
  <c r="G34" i="2"/>
  <c r="G33" i="2"/>
  <c r="G29" i="2"/>
  <c r="G28" i="2"/>
  <c r="G27" i="2"/>
  <c r="G24" i="2"/>
  <c r="G23" i="2"/>
  <c r="G20" i="2"/>
  <c r="G19" i="2"/>
  <c r="G17" i="2"/>
  <c r="G16" i="2"/>
  <c r="G11" i="2"/>
  <c r="G12" i="2"/>
  <c r="G10" i="2"/>
  <c r="F53" i="2" l="1"/>
  <c r="A53" i="2"/>
  <c r="G6" i="2"/>
  <c r="F6" i="2"/>
  <c r="F54" i="2" l="1"/>
  <c r="F55" i="2" s="1"/>
</calcChain>
</file>

<file path=xl/sharedStrings.xml><?xml version="1.0" encoding="utf-8"?>
<sst xmlns="http://schemas.openxmlformats.org/spreadsheetml/2006/main" count="160" uniqueCount="123">
  <si>
    <t xml:space="preserve">Numer </t>
  </si>
  <si>
    <t>Wyszczególnienie</t>
  </si>
  <si>
    <t>j. m.</t>
  </si>
  <si>
    <t>ilość</t>
  </si>
  <si>
    <t>Lp.</t>
  </si>
  <si>
    <t>Specyfikacji</t>
  </si>
  <si>
    <t>elementów</t>
  </si>
  <si>
    <t>Technicznej</t>
  </si>
  <si>
    <t>rozliczeniowych</t>
  </si>
  <si>
    <t>D.01.00.00</t>
  </si>
  <si>
    <t>ROBOTY PRZYGOTOWAWCZE</t>
  </si>
  <si>
    <t>1</t>
  </si>
  <si>
    <t>WYBURZENIE OBIEKTÓW BUDOWLANYCH</t>
  </si>
  <si>
    <t>1.1</t>
  </si>
  <si>
    <t>KORPUSY PODPÓR</t>
  </si>
  <si>
    <t>P o d p o r y  b e t o n o w e</t>
  </si>
  <si>
    <t>2</t>
  </si>
  <si>
    <t>NAPRAWY POWIERZCHNI BETONOWYCH PODPÓR ZAPRAWAMI TYPU PCC</t>
  </si>
  <si>
    <t>m2</t>
  </si>
  <si>
    <t>2.1</t>
  </si>
  <si>
    <t>Wykonanie naprawy pionowych powierzchni podpór zaprawami typu PCC</t>
  </si>
  <si>
    <t>M.23.00.00</t>
  </si>
  <si>
    <t>USTROJE NOŚNE</t>
  </si>
  <si>
    <t>3.1</t>
  </si>
  <si>
    <t>szt.</t>
  </si>
  <si>
    <t>M.23.30.00</t>
  </si>
  <si>
    <t>K a p y  c h o d n i k o w e</t>
  </si>
  <si>
    <t>4</t>
  </si>
  <si>
    <t>M.23.30.05</t>
  </si>
  <si>
    <t>4.1</t>
  </si>
  <si>
    <t>M.23.51.00</t>
  </si>
  <si>
    <t>P r z ę s ł a  b e t o n o w e</t>
  </si>
  <si>
    <t>5</t>
  </si>
  <si>
    <t>M.23.51.20</t>
  </si>
  <si>
    <t xml:space="preserve">NAPRAWY POWIERZCHNI BETONU PRZĘSEŁ ZAPRAWAMI TYPU PCC </t>
  </si>
  <si>
    <t>5.1</t>
  </si>
  <si>
    <t>Wykonanie naprawy powierzchni betonu przęseł zaprawami typu PCC</t>
  </si>
  <si>
    <t>M.25.00.00</t>
  </si>
  <si>
    <t>URZĄDZENIA DYLATACYJNE</t>
  </si>
  <si>
    <t>m</t>
  </si>
  <si>
    <t>7.1</t>
  </si>
  <si>
    <t>WYPOSAŻENIE POMOSTU</t>
  </si>
  <si>
    <t>B a r i e r y  o c h r o n n e  s z t y w n e</t>
  </si>
  <si>
    <t>N a w i e r z c h n i e  c h o d n i k ó w  _x000D_
m o s t o w y c h</t>
  </si>
  <si>
    <t>NAWIERZCHNIA CHODNIKA POLIURETANOWO-EPOKSYDOWA</t>
  </si>
  <si>
    <t>wykonanie powłoki zabezpieczającej powierzchnię betonu o gr 3mm z PUR z modyfikacjami  EP</t>
  </si>
  <si>
    <t>Z a b e z p i e c z e n i e  
a n t y k o r o z y j n e  b e t o n u</t>
  </si>
  <si>
    <t>Cena</t>
  </si>
  <si>
    <t>jednostk.</t>
  </si>
  <si>
    <t>Wartość</t>
  </si>
  <si>
    <t>nazwa</t>
  </si>
  <si>
    <t>Wywiercenie otworów i osadzenie kotew - dla zamontowania balustrady</t>
  </si>
  <si>
    <t>montaż barieroporęczy  stalowych - U-12b</t>
  </si>
  <si>
    <t>Naprawa powierzchni górnych belek podporęczowych zaprawami PCC</t>
  </si>
  <si>
    <t>wykonanie zabezpieczenia pow. betonowej powłoką antykorozyjną</t>
  </si>
  <si>
    <t>1.2</t>
  </si>
  <si>
    <t>5.2</t>
  </si>
  <si>
    <t xml:space="preserve">Demontaż balustrad    </t>
  </si>
  <si>
    <t>KAPA CHODNIKOWA</t>
  </si>
  <si>
    <t>Zabezpieczenie odsłoniętych skorodowanych  prętów zaprawami PCC</t>
  </si>
  <si>
    <t xml:space="preserve">BARIERY OCHRONNE STALOWE </t>
  </si>
  <si>
    <t>ZABEZPIECZENIE ANTYKOROZYJNE POW. BETONOWYCH - ZAMKNIĘCIE POWIERZCHNI</t>
  </si>
  <si>
    <t>Podatek Vat 23%</t>
  </si>
  <si>
    <t>M.22.63.01</t>
  </si>
  <si>
    <t>Usunięcie gruntu i roślinności w strefie przykrawężnikowej</t>
  </si>
  <si>
    <t>Czyszczenie  powierzchni betonowych z  zacieków i  zanieczyszczeń wraz ze zkuciem luźnych fragmentów betonu</t>
  </si>
  <si>
    <t>Oczyszczenie z  roślinności i uporządkowanie koryta cieku pod  mostem i okolicach mostu oraz koszenie stożków</t>
  </si>
  <si>
    <t>Czyszczenie  bocznej powierzchni  beleek podporęczowych i  ustroju  nośnego</t>
  </si>
  <si>
    <t>Czyszczenie szczelin  dylatacyjnych  z  zanieczyszczeń</t>
  </si>
  <si>
    <t>wykonanie elastycznego przekrycia dylatacyjnego o dopuszczalnym przemieszczeniu krawędzi do 50 mm</t>
  </si>
  <si>
    <t>M.25.01.03</t>
  </si>
  <si>
    <t>D.07.05.01</t>
  </si>
  <si>
    <t>montaż barier drogowych na odcinkach przejściowych i początkowych</t>
  </si>
  <si>
    <t>M.29.00.00</t>
  </si>
  <si>
    <t>ROBOTY PRZYOBIEKTOWE</t>
  </si>
  <si>
    <t>R o b o t y  z i e m n e  w  r e j o n i e  _x000D_
p r z y c z ó ł k ó w</t>
  </si>
  <si>
    <t>Uzupełnienie gruntu w górnych częściach  stożków nasypowych</t>
  </si>
  <si>
    <t>m3</t>
  </si>
  <si>
    <t>Uzupełnienie pęknięć w nawierzchni masą zalewową</t>
  </si>
  <si>
    <t>D.04.02.01</t>
  </si>
  <si>
    <t>Wykonanie nawierzchni z kostki brukowej betonowej kolorowej o gr. 8 cm na podsypce cementowo-piaskowej, spoiny wypełnione piaskiem ( zjazdy przez chodnik)</t>
  </si>
  <si>
    <t>D.05.03.23</t>
  </si>
  <si>
    <t>Wykonanie ulepszonego podłoża  stabilizowanego cementem o wytrzymałości Rm=7,5MPa, grubość warstwy po zagęszczeniu 15cm (nawierzchnia)</t>
  </si>
  <si>
    <t>D.04.05.01</t>
  </si>
  <si>
    <t>Koryto wraz z profilowaniem i zagęszczeniem podłoża gł 30 cm</t>
  </si>
  <si>
    <t>D.05.03.15</t>
  </si>
  <si>
    <t>RAZEM Z podatkiem Vat</t>
  </si>
  <si>
    <t>1.3</t>
  </si>
  <si>
    <t>2.2</t>
  </si>
  <si>
    <t>3.2</t>
  </si>
  <si>
    <t>4.2</t>
  </si>
  <si>
    <t>5.3</t>
  </si>
  <si>
    <t>6.1</t>
  </si>
  <si>
    <t>6.2</t>
  </si>
  <si>
    <t>D y l a t a c j e  s z c z e l n e</t>
  </si>
  <si>
    <t>M.25.01.00</t>
  </si>
  <si>
    <t>ELASTYCZNE PRZEKRYCIE DYLATACYJNE (bitum modyf. polimerami)</t>
  </si>
  <si>
    <t>7</t>
  </si>
  <si>
    <t>7.2</t>
  </si>
  <si>
    <t>8.1</t>
  </si>
  <si>
    <t>8.2</t>
  </si>
  <si>
    <t>8.3</t>
  </si>
  <si>
    <t>8.4</t>
  </si>
  <si>
    <t>8.5</t>
  </si>
  <si>
    <t>9</t>
  </si>
  <si>
    <t>9.1</t>
  </si>
  <si>
    <t>10</t>
  </si>
  <si>
    <t>10.1</t>
  </si>
  <si>
    <t>D.01.02.00</t>
  </si>
  <si>
    <t>D.01.02.04</t>
  </si>
  <si>
    <t>D.01.02.06</t>
  </si>
  <si>
    <t>M.23.63.01</t>
  </si>
  <si>
    <t>D.07.06.02</t>
  </si>
  <si>
    <t>Czyszczenie  powierzchni betonowych z  zacieków i  zanieczyszczeń wraz ze skuciem luźnych fragmentów betonu</t>
  </si>
  <si>
    <t>M.29.51.00</t>
  </si>
  <si>
    <t>M.29.51.01</t>
  </si>
  <si>
    <t>M.30.00.00</t>
  </si>
  <si>
    <t>M.30.52.00</t>
  </si>
  <si>
    <t>M.30.52.02</t>
  </si>
  <si>
    <t>M.23.52.00</t>
  </si>
  <si>
    <t>M.23.52.01</t>
  </si>
  <si>
    <t xml:space="preserve">KOSZTORYS OFERTOWY na:
Remont  mostu w ciągu drogi powiatowej nr 3530W  Klwatka – Bogusławice – 
                        Skaryszew w km 0+735 w miejscowości Klwatka
</t>
  </si>
  <si>
    <t>Formularz 2.1.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</si>
</sst>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2"/>
      <name val="PL Times New Roman"/>
      <charset val="238"/>
    </font>
    <font>
      <sz val="10"/>
      <name val="Arial CE"/>
    </font>
    <font>
      <b/>
      <sz val="10"/>
      <name val="Arial CE"/>
      <charset val="238"/>
    </font>
    <font>
      <b/>
      <sz val="10"/>
      <name val="Arial CE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7" fillId="0" borderId="0"/>
  </cellStyleXfs>
  <cellXfs count="120">
    <xf numFmtId="0" fontId="0" fillId="0" borderId="0" xfId="0"/>
    <xf numFmtId="49" fontId="4" fillId="3" borderId="9" xfId="1" applyNumberFormat="1" applyFont="1" applyFill="1" applyBorder="1" applyAlignment="1" applyProtection="1">
      <alignment horizontal="center" vertical="center"/>
    </xf>
    <xf numFmtId="164" fontId="4" fillId="3" borderId="9" xfId="1" applyFont="1" applyFill="1" applyBorder="1" applyAlignment="1" applyProtection="1">
      <alignment horizontal="center" vertical="center"/>
    </xf>
    <xf numFmtId="164" fontId="4" fillId="3" borderId="9" xfId="1" applyFont="1" applyFill="1" applyBorder="1" applyAlignment="1" applyProtection="1">
      <alignment vertical="center" wrapText="1"/>
    </xf>
    <xf numFmtId="49" fontId="4" fillId="4" borderId="9" xfId="1" applyNumberFormat="1" applyFont="1" applyFill="1" applyBorder="1" applyAlignment="1" applyProtection="1">
      <alignment horizontal="center" vertical="center"/>
    </xf>
    <xf numFmtId="164" fontId="4" fillId="4" borderId="9" xfId="1" applyFont="1" applyFill="1" applyBorder="1" applyAlignment="1" applyProtection="1">
      <alignment horizontal="center" vertical="center"/>
    </xf>
    <xf numFmtId="164" fontId="4" fillId="4" borderId="9" xfId="1" applyFont="1" applyFill="1" applyBorder="1" applyAlignment="1" applyProtection="1">
      <alignment vertical="center" wrapText="1"/>
    </xf>
    <xf numFmtId="49" fontId="4" fillId="3" borderId="10" xfId="1" applyNumberFormat="1" applyFont="1" applyFill="1" applyBorder="1" applyAlignment="1" applyProtection="1">
      <alignment horizontal="center" vertical="center"/>
    </xf>
    <xf numFmtId="164" fontId="4" fillId="3" borderId="10" xfId="1" applyFont="1" applyFill="1" applyBorder="1" applyAlignment="1" applyProtection="1">
      <alignment horizontal="center" vertical="center"/>
    </xf>
    <xf numFmtId="164" fontId="4" fillId="3" borderId="10" xfId="1" applyFont="1" applyFill="1" applyBorder="1" applyAlignment="1" applyProtection="1">
      <alignment vertical="center" wrapText="1"/>
    </xf>
    <xf numFmtId="49" fontId="4" fillId="4" borderId="10" xfId="1" applyNumberFormat="1" applyFont="1" applyFill="1" applyBorder="1" applyAlignment="1" applyProtection="1">
      <alignment horizontal="center" vertical="center"/>
    </xf>
    <xf numFmtId="164" fontId="4" fillId="4" borderId="10" xfId="1" applyFont="1" applyFill="1" applyBorder="1" applyAlignment="1" applyProtection="1">
      <alignment horizontal="center" vertical="center"/>
    </xf>
    <xf numFmtId="164" fontId="4" fillId="4" borderId="10" xfId="1" applyFont="1" applyFill="1" applyBorder="1" applyAlignment="1" applyProtection="1">
      <alignment vertical="center" wrapText="1"/>
    </xf>
    <xf numFmtId="165" fontId="4" fillId="3" borderId="9" xfId="1" applyNumberFormat="1" applyFont="1" applyFill="1" applyBorder="1" applyAlignment="1" applyProtection="1">
      <alignment horizontal="center" vertical="center"/>
    </xf>
    <xf numFmtId="4" fontId="4" fillId="3" borderId="9" xfId="1" applyNumberFormat="1" applyFont="1" applyFill="1" applyBorder="1" applyAlignment="1" applyProtection="1">
      <alignment horizontal="center" vertical="center"/>
      <protection locked="0"/>
    </xf>
    <xf numFmtId="4" fontId="4" fillId="3" borderId="9" xfId="1" applyNumberFormat="1" applyFont="1" applyFill="1" applyBorder="1" applyAlignment="1" applyProtection="1">
      <alignment horizontal="center" vertical="center"/>
    </xf>
    <xf numFmtId="4" fontId="4" fillId="4" borderId="9" xfId="1" applyNumberFormat="1" applyFont="1" applyFill="1" applyBorder="1" applyAlignment="1" applyProtection="1">
      <alignment horizontal="center" vertical="center"/>
      <protection locked="0"/>
    </xf>
    <xf numFmtId="4" fontId="4" fillId="4" borderId="9" xfId="1" applyNumberFormat="1" applyFont="1" applyFill="1" applyBorder="1" applyAlignment="1" applyProtection="1">
      <alignment horizontal="center" vertical="center"/>
    </xf>
    <xf numFmtId="4" fontId="4" fillId="4" borderId="10" xfId="1" applyNumberFormat="1" applyFont="1" applyFill="1" applyBorder="1" applyAlignment="1" applyProtection="1">
      <alignment horizontal="center" vertical="center"/>
      <protection locked="0"/>
    </xf>
    <xf numFmtId="4" fontId="4" fillId="4" borderId="10" xfId="1" applyNumberFormat="1" applyFont="1" applyFill="1" applyBorder="1" applyAlignment="1" applyProtection="1">
      <alignment horizontal="center" vertical="center"/>
    </xf>
    <xf numFmtId="4" fontId="4" fillId="3" borderId="10" xfId="1" applyNumberFormat="1" applyFont="1" applyFill="1" applyBorder="1" applyAlignment="1" applyProtection="1">
      <alignment horizontal="center" vertical="center"/>
      <protection locked="0"/>
    </xf>
    <xf numFmtId="4" fontId="4" fillId="3" borderId="10" xfId="1" applyNumberFormat="1" applyFont="1" applyFill="1" applyBorder="1" applyAlignment="1" applyProtection="1">
      <alignment horizontal="center" vertical="center"/>
    </xf>
    <xf numFmtId="164" fontId="3" fillId="3" borderId="14" xfId="1" applyFont="1" applyFill="1" applyBorder="1" applyAlignment="1" applyProtection="1">
      <alignment horizontal="center" vertical="center"/>
    </xf>
    <xf numFmtId="165" fontId="3" fillId="3" borderId="14" xfId="1" applyNumberFormat="1" applyFont="1" applyFill="1" applyBorder="1" applyAlignment="1" applyProtection="1">
      <alignment horizontal="center" vertical="center"/>
    </xf>
    <xf numFmtId="164" fontId="4" fillId="3" borderId="12" xfId="1" applyFont="1" applyFill="1" applyBorder="1" applyAlignment="1" applyProtection="1">
      <alignment horizontal="center" vertical="center"/>
    </xf>
    <xf numFmtId="164" fontId="4" fillId="3" borderId="12" xfId="1" applyFont="1" applyFill="1" applyBorder="1" applyAlignment="1" applyProtection="1">
      <alignment vertical="center" wrapText="1"/>
    </xf>
    <xf numFmtId="0" fontId="7" fillId="0" borderId="22" xfId="2" applyFont="1" applyFill="1" applyBorder="1" applyAlignment="1" applyProtection="1">
      <alignment horizontal="left" vertical="center" wrapText="1"/>
    </xf>
    <xf numFmtId="0" fontId="7" fillId="0" borderId="14" xfId="2" quotePrefix="1" applyFont="1" applyFill="1" applyBorder="1" applyAlignment="1" applyProtection="1">
      <alignment horizontal="left" vertical="center" wrapText="1"/>
    </xf>
    <xf numFmtId="0" fontId="7" fillId="0" borderId="14" xfId="2" applyNumberFormat="1" applyFont="1" applyFill="1" applyBorder="1" applyAlignment="1" applyProtection="1">
      <alignment horizontal="left" vertical="center" wrapText="1"/>
    </xf>
    <xf numFmtId="164" fontId="4" fillId="4" borderId="18" xfId="1" applyFont="1" applyFill="1" applyBorder="1" applyAlignment="1" applyProtection="1">
      <alignment horizontal="center" vertical="center"/>
    </xf>
    <xf numFmtId="49" fontId="1" fillId="6" borderId="9" xfId="1" applyNumberFormat="1" applyFont="1" applyFill="1" applyBorder="1" applyAlignment="1" applyProtection="1">
      <alignment horizontal="center" vertical="center"/>
    </xf>
    <xf numFmtId="164" fontId="4" fillId="6" borderId="9" xfId="1" applyFont="1" applyFill="1" applyBorder="1" applyAlignment="1" applyProtection="1">
      <alignment horizontal="center" vertical="center"/>
    </xf>
    <xf numFmtId="164" fontId="4" fillId="4" borderId="12" xfId="1" applyFont="1" applyFill="1" applyBorder="1" applyAlignment="1" applyProtection="1">
      <alignment vertical="center" wrapText="1"/>
    </xf>
    <xf numFmtId="3" fontId="4" fillId="6" borderId="9" xfId="1" applyNumberFormat="1" applyFont="1" applyFill="1" applyBorder="1" applyAlignment="1" applyProtection="1">
      <alignment horizontal="center" vertical="center"/>
    </xf>
    <xf numFmtId="3" fontId="4" fillId="4" borderId="18" xfId="1" applyNumberFormat="1" applyFont="1" applyFill="1" applyBorder="1" applyAlignment="1" applyProtection="1">
      <alignment horizontal="center" vertical="center"/>
    </xf>
    <xf numFmtId="3" fontId="3" fillId="2" borderId="1" xfId="1" applyNumberFormat="1" applyFont="1" applyFill="1" applyBorder="1" applyAlignment="1" applyProtection="1">
      <alignment horizontal="center" vertical="center"/>
    </xf>
    <xf numFmtId="3" fontId="3" fillId="2" borderId="4" xfId="1" applyNumberFormat="1" applyFont="1" applyFill="1" applyBorder="1" applyAlignment="1" applyProtection="1">
      <alignment horizontal="center" vertical="center"/>
    </xf>
    <xf numFmtId="3" fontId="3" fillId="2" borderId="6" xfId="1" applyNumberFormat="1" applyFont="1" applyFill="1" applyBorder="1" applyAlignment="1" applyProtection="1">
      <alignment horizontal="center" vertical="center"/>
    </xf>
    <xf numFmtId="164" fontId="1" fillId="0" borderId="0" xfId="1" applyAlignment="1" applyProtection="1">
      <alignment vertical="center"/>
      <protection locked="0"/>
    </xf>
    <xf numFmtId="164" fontId="3" fillId="2" borderId="2" xfId="1" applyFont="1" applyFill="1" applyBorder="1" applyAlignment="1" applyProtection="1">
      <alignment horizontal="center" vertical="center"/>
    </xf>
    <xf numFmtId="164" fontId="3" fillId="2" borderId="1" xfId="1" applyFont="1" applyFill="1" applyBorder="1" applyAlignment="1" applyProtection="1">
      <alignment horizontal="center" vertical="center"/>
    </xf>
    <xf numFmtId="164" fontId="3" fillId="2" borderId="5" xfId="1" applyFont="1" applyFill="1" applyBorder="1" applyAlignment="1" applyProtection="1">
      <alignment horizontal="center" vertical="center"/>
    </xf>
    <xf numFmtId="164" fontId="3" fillId="2" borderId="4" xfId="1" applyFont="1" applyFill="1" applyBorder="1" applyAlignment="1" applyProtection="1">
      <alignment horizontal="center" vertical="center"/>
    </xf>
    <xf numFmtId="164" fontId="3" fillId="2" borderId="7" xfId="1" applyFont="1" applyFill="1" applyBorder="1" applyAlignment="1" applyProtection="1">
      <alignment horizontal="center" vertical="center"/>
    </xf>
    <xf numFmtId="164" fontId="3" fillId="2" borderId="6" xfId="1" applyFont="1" applyFill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center" vertical="center"/>
    </xf>
    <xf numFmtId="164" fontId="1" fillId="0" borderId="8" xfId="1" applyBorder="1" applyAlignment="1" applyProtection="1">
      <alignment horizontal="center" vertical="center"/>
    </xf>
    <xf numFmtId="164" fontId="1" fillId="0" borderId="8" xfId="1" applyBorder="1" applyAlignment="1" applyProtection="1">
      <alignment vertical="center" wrapText="1"/>
    </xf>
    <xf numFmtId="165" fontId="1" fillId="0" borderId="8" xfId="1" applyNumberFormat="1" applyBorder="1" applyAlignment="1" applyProtection="1">
      <alignment horizontal="center" vertical="center"/>
    </xf>
    <xf numFmtId="4" fontId="1" fillId="0" borderId="8" xfId="1" applyNumberFormat="1" applyBorder="1" applyAlignment="1" applyProtection="1">
      <alignment horizontal="center" vertical="center"/>
      <protection locked="0"/>
    </xf>
    <xf numFmtId="4" fontId="1" fillId="0" borderId="3" xfId="1" applyNumberFormat="1" applyBorder="1" applyAlignment="1" applyProtection="1">
      <alignment horizontal="center" vertical="center"/>
    </xf>
    <xf numFmtId="49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Font="1" applyFill="1" applyBorder="1" applyAlignment="1" applyProtection="1">
      <alignment horizontal="center" vertical="center"/>
    </xf>
    <xf numFmtId="164" fontId="4" fillId="0" borderId="12" xfId="1" applyFont="1" applyFill="1" applyBorder="1" applyAlignment="1" applyProtection="1">
      <alignment vertical="center" wrapText="1"/>
    </xf>
    <xf numFmtId="4" fontId="4" fillId="0" borderId="9" xfId="1" applyNumberFormat="1" applyFont="1" applyFill="1" applyBorder="1" applyAlignment="1" applyProtection="1">
      <alignment horizontal="center" vertical="center"/>
      <protection locked="0"/>
    </xf>
    <xf numFmtId="4" fontId="4" fillId="0" borderId="9" xfId="1" applyNumberFormat="1" applyFont="1" applyFill="1" applyBorder="1" applyAlignment="1" applyProtection="1">
      <alignment horizontal="center" vertical="center"/>
    </xf>
    <xf numFmtId="49" fontId="1" fillId="0" borderId="9" xfId="1" applyNumberFormat="1" applyFont="1" applyFill="1" applyBorder="1" applyAlignment="1" applyProtection="1">
      <alignment horizontal="center" vertical="center"/>
    </xf>
    <xf numFmtId="164" fontId="1" fillId="0" borderId="9" xfId="1" applyFont="1" applyFill="1" applyBorder="1" applyAlignment="1" applyProtection="1">
      <alignment horizontal="center" vertical="center"/>
    </xf>
    <xf numFmtId="164" fontId="1" fillId="0" borderId="11" xfId="1" applyFont="1" applyFill="1" applyBorder="1" applyAlignment="1" applyProtection="1">
      <alignment vertical="center" wrapText="1"/>
    </xf>
    <xf numFmtId="4" fontId="1" fillId="0" borderId="9" xfId="1" applyNumberFormat="1" applyFont="1" applyFill="1" applyBorder="1" applyAlignment="1" applyProtection="1">
      <alignment horizontal="center" vertical="center"/>
      <protection locked="0"/>
    </xf>
    <xf numFmtId="4" fontId="1" fillId="0" borderId="9" xfId="1" applyNumberFormat="1" applyFont="1" applyFill="1" applyBorder="1" applyAlignment="1" applyProtection="1">
      <alignment horizontal="center" vertical="center"/>
    </xf>
    <xf numFmtId="164" fontId="1" fillId="0" borderId="12" xfId="1" applyFont="1" applyFill="1" applyBorder="1" applyAlignment="1" applyProtection="1">
      <alignment vertical="center" wrapText="1"/>
    </xf>
    <xf numFmtId="164" fontId="1" fillId="0" borderId="18" xfId="1" applyFont="1" applyFill="1" applyBorder="1" applyAlignment="1" applyProtection="1">
      <alignment vertical="center" wrapText="1"/>
    </xf>
    <xf numFmtId="164" fontId="4" fillId="0" borderId="9" xfId="1" applyFont="1" applyFill="1" applyBorder="1" applyAlignment="1" applyProtection="1">
      <alignment vertical="center" wrapText="1"/>
    </xf>
    <xf numFmtId="164" fontId="1" fillId="0" borderId="9" xfId="1" applyFont="1" applyFill="1" applyBorder="1" applyAlignment="1" applyProtection="1">
      <alignment vertical="center" wrapText="1"/>
    </xf>
    <xf numFmtId="49" fontId="1" fillId="0" borderId="12" xfId="1" applyNumberFormat="1" applyFont="1" applyFill="1" applyBorder="1" applyAlignment="1" applyProtection="1">
      <alignment horizontal="center" vertical="center"/>
    </xf>
    <xf numFmtId="164" fontId="1" fillId="0" borderId="12" xfId="1" applyFont="1" applyFill="1" applyBorder="1" applyAlignment="1" applyProtection="1">
      <alignment horizontal="center" vertical="center"/>
    </xf>
    <xf numFmtId="164" fontId="1" fillId="0" borderId="18" xfId="1" applyBorder="1" applyAlignment="1" applyProtection="1">
      <alignment vertical="center" wrapText="1"/>
      <protection locked="0"/>
    </xf>
    <xf numFmtId="164" fontId="1" fillId="0" borderId="12" xfId="1" applyFont="1" applyFill="1" applyBorder="1" applyAlignment="1" applyProtection="1">
      <alignment horizontal="center" vertical="center" wrapText="1"/>
    </xf>
    <xf numFmtId="4" fontId="1" fillId="0" borderId="12" xfId="1" applyNumberFormat="1" applyFont="1" applyFill="1" applyBorder="1" applyAlignment="1" applyProtection="1">
      <alignment horizontal="center" vertical="center"/>
      <protection locked="0"/>
    </xf>
    <xf numFmtId="4" fontId="1" fillId="0" borderId="12" xfId="1" applyNumberFormat="1" applyFont="1" applyFill="1" applyBorder="1" applyAlignment="1" applyProtection="1">
      <alignment horizontal="center" vertical="center"/>
    </xf>
    <xf numFmtId="164" fontId="1" fillId="0" borderId="17" xfId="1" applyFont="1" applyFill="1" applyBorder="1" applyAlignment="1" applyProtection="1">
      <alignment vertical="center" wrapText="1"/>
    </xf>
    <xf numFmtId="164" fontId="1" fillId="0" borderId="12" xfId="1" applyFont="1" applyFill="1" applyBorder="1" applyAlignment="1" applyProtection="1">
      <alignment horizontal="left" vertical="center" wrapText="1"/>
    </xf>
    <xf numFmtId="49" fontId="1" fillId="0" borderId="18" xfId="1" applyNumberFormat="1" applyFont="1" applyFill="1" applyBorder="1" applyAlignment="1" applyProtection="1">
      <alignment horizontal="center" vertical="center"/>
    </xf>
    <xf numFmtId="164" fontId="1" fillId="0" borderId="18" xfId="1" applyFont="1" applyFill="1" applyBorder="1" applyAlignment="1" applyProtection="1">
      <alignment horizontal="center" vertical="center"/>
    </xf>
    <xf numFmtId="4" fontId="1" fillId="0" borderId="18" xfId="1" applyNumberFormat="1" applyFont="1" applyFill="1" applyBorder="1" applyAlignment="1" applyProtection="1">
      <alignment horizontal="center" vertical="center"/>
      <protection locked="0"/>
    </xf>
    <xf numFmtId="49" fontId="1" fillId="0" borderId="10" xfId="1" applyNumberFormat="1" applyFont="1" applyFill="1" applyBorder="1" applyAlignment="1" applyProtection="1">
      <alignment horizontal="center" vertical="center"/>
    </xf>
    <xf numFmtId="164" fontId="1" fillId="0" borderId="24" xfId="1" applyFont="1" applyFill="1" applyBorder="1" applyAlignment="1" applyProtection="1">
      <alignment vertical="center" wrapText="1"/>
    </xf>
    <xf numFmtId="164" fontId="1" fillId="0" borderId="25" xfId="1" applyFont="1" applyFill="1" applyBorder="1" applyAlignment="1" applyProtection="1">
      <alignment horizontal="center" vertical="center"/>
    </xf>
    <xf numFmtId="164" fontId="1" fillId="0" borderId="26" xfId="1" applyFont="1" applyFill="1" applyBorder="1" applyAlignment="1" applyProtection="1">
      <alignment horizontal="center" vertical="center"/>
    </xf>
    <xf numFmtId="4" fontId="1" fillId="0" borderId="23" xfId="1" applyNumberFormat="1" applyFont="1" applyFill="1" applyBorder="1" applyAlignment="1" applyProtection="1">
      <alignment horizontal="center" vertical="center"/>
      <protection locked="0"/>
    </xf>
    <xf numFmtId="164" fontId="1" fillId="0" borderId="23" xfId="1" applyFont="1" applyFill="1" applyBorder="1" applyAlignment="1" applyProtection="1">
      <alignment horizontal="center" vertical="center"/>
    </xf>
    <xf numFmtId="49" fontId="1" fillId="0" borderId="13" xfId="1" applyNumberFormat="1" applyFont="1" applyFill="1" applyBorder="1" applyAlignment="1" applyProtection="1">
      <alignment horizontal="center" vertical="center"/>
    </xf>
    <xf numFmtId="164" fontId="1" fillId="0" borderId="13" xfId="1" applyFont="1" applyFill="1" applyBorder="1" applyAlignment="1" applyProtection="1">
      <alignment horizontal="center" vertical="center"/>
    </xf>
    <xf numFmtId="164" fontId="1" fillId="0" borderId="13" xfId="1" applyFont="1" applyFill="1" applyBorder="1" applyAlignment="1" applyProtection="1">
      <alignment vertical="center" wrapText="1"/>
    </xf>
    <xf numFmtId="4" fontId="1" fillId="0" borderId="13" xfId="1" applyNumberFormat="1" applyFont="1" applyFill="1" applyBorder="1" applyAlignment="1" applyProtection="1">
      <alignment horizontal="center" vertical="center"/>
      <protection locked="0"/>
    </xf>
    <xf numFmtId="3" fontId="1" fillId="0" borderId="0" xfId="1" applyNumberFormat="1" applyAlignment="1" applyProtection="1">
      <alignment horizontal="center" vertical="center"/>
      <protection locked="0"/>
    </xf>
    <xf numFmtId="164" fontId="1" fillId="0" borderId="0" xfId="1" applyAlignment="1" applyProtection="1">
      <alignment horizontal="center" vertical="center"/>
      <protection locked="0"/>
    </xf>
    <xf numFmtId="165" fontId="1" fillId="0" borderId="0" xfId="1" applyNumberFormat="1" applyAlignment="1" applyProtection="1">
      <alignment horizontal="center" vertic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1" fillId="0" borderId="9" xfId="1" applyNumberFormat="1" applyFont="1" applyFill="1" applyBorder="1" applyAlignment="1" applyProtection="1">
      <alignment horizontal="center" vertical="center"/>
    </xf>
    <xf numFmtId="165" fontId="4" fillId="4" borderId="9" xfId="1" applyNumberFormat="1" applyFont="1" applyFill="1" applyBorder="1" applyAlignment="1" applyProtection="1">
      <alignment horizontal="center" vertical="center"/>
    </xf>
    <xf numFmtId="2" fontId="1" fillId="0" borderId="9" xfId="1" applyNumberFormat="1" applyFont="1" applyFill="1" applyBorder="1" applyAlignment="1" applyProtection="1">
      <alignment horizontal="center" vertical="center"/>
    </xf>
    <xf numFmtId="165" fontId="1" fillId="6" borderId="9" xfId="1" applyNumberFormat="1" applyFont="1" applyFill="1" applyBorder="1" applyAlignment="1" applyProtection="1">
      <alignment horizontal="center" vertical="center"/>
    </xf>
    <xf numFmtId="165" fontId="1" fillId="0" borderId="12" xfId="1" applyNumberFormat="1" applyFont="1" applyFill="1" applyBorder="1" applyAlignment="1" applyProtection="1">
      <alignment horizontal="center" vertical="center" wrapText="1"/>
    </xf>
    <xf numFmtId="165" fontId="4" fillId="4" borderId="10" xfId="1" applyNumberFormat="1" applyFont="1" applyFill="1" applyBorder="1" applyAlignment="1" applyProtection="1">
      <alignment horizontal="center" vertical="center"/>
    </xf>
    <xf numFmtId="165" fontId="1" fillId="0" borderId="12" xfId="1" applyNumberFormat="1" applyFont="1" applyFill="1" applyBorder="1" applyAlignment="1" applyProtection="1">
      <alignment horizontal="center" vertical="center"/>
    </xf>
    <xf numFmtId="165" fontId="4" fillId="3" borderId="10" xfId="1" applyNumberFormat="1" applyFont="1" applyFill="1" applyBorder="1" applyAlignment="1" applyProtection="1">
      <alignment horizontal="center" vertical="center"/>
    </xf>
    <xf numFmtId="165" fontId="1" fillId="0" borderId="18" xfId="1" applyNumberFormat="1" applyFont="1" applyFill="1" applyBorder="1" applyAlignment="1" applyProtection="1">
      <alignment horizontal="center" vertical="center"/>
    </xf>
    <xf numFmtId="165" fontId="1" fillId="0" borderId="13" xfId="1" applyNumberFormat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 wrapText="1"/>
      <protection locked="0"/>
    </xf>
    <xf numFmtId="164" fontId="2" fillId="0" borderId="0" xfId="1" applyFont="1" applyAlignment="1" applyProtection="1">
      <alignment horizontal="center" vertical="center"/>
      <protection locked="0"/>
    </xf>
    <xf numFmtId="164" fontId="2" fillId="0" borderId="27" xfId="1" applyFont="1" applyBorder="1" applyAlignment="1" applyProtection="1">
      <alignment horizontal="center" vertical="center"/>
      <protection locked="0"/>
    </xf>
    <xf numFmtId="164" fontId="8" fillId="0" borderId="0" xfId="1" applyFont="1" applyAlignment="1" applyProtection="1">
      <alignment horizontal="center" vertical="center"/>
      <protection locked="0"/>
    </xf>
    <xf numFmtId="3" fontId="3" fillId="2" borderId="1" xfId="1" applyNumberFormat="1" applyFont="1" applyFill="1" applyBorder="1" applyAlignment="1" applyProtection="1">
      <alignment horizontal="center" vertical="center"/>
    </xf>
    <xf numFmtId="3" fontId="3" fillId="2" borderId="4" xfId="1" applyNumberFormat="1" applyFont="1" applyFill="1" applyBorder="1" applyAlignment="1" applyProtection="1">
      <alignment horizontal="center" vertical="center"/>
    </xf>
    <xf numFmtId="3" fontId="3" fillId="2" borderId="6" xfId="1" applyNumberFormat="1" applyFont="1" applyFill="1" applyBorder="1" applyAlignment="1" applyProtection="1">
      <alignment horizontal="center" vertical="center"/>
    </xf>
    <xf numFmtId="165" fontId="3" fillId="2" borderId="1" xfId="1" applyNumberFormat="1" applyFont="1" applyFill="1" applyBorder="1" applyAlignment="1" applyProtection="1">
      <alignment horizontal="center" vertical="center"/>
    </xf>
    <xf numFmtId="165" fontId="3" fillId="2" borderId="4" xfId="1" applyNumberFormat="1" applyFont="1" applyFill="1" applyBorder="1" applyAlignment="1" applyProtection="1">
      <alignment horizontal="center" vertical="center"/>
    </xf>
    <xf numFmtId="165" fontId="3" fillId="2" borderId="6" xfId="1" applyNumberFormat="1" applyFont="1" applyFill="1" applyBorder="1" applyAlignment="1" applyProtection="1">
      <alignment horizontal="center" vertical="center"/>
    </xf>
    <xf numFmtId="164" fontId="5" fillId="5" borderId="15" xfId="1" applyFont="1" applyFill="1" applyBorder="1" applyAlignment="1" applyProtection="1">
      <alignment horizontal="left" vertical="center"/>
    </xf>
    <xf numFmtId="164" fontId="5" fillId="5" borderId="22" xfId="1" applyFont="1" applyFill="1" applyBorder="1" applyAlignment="1" applyProtection="1">
      <alignment horizontal="left" vertical="center"/>
    </xf>
    <xf numFmtId="164" fontId="5" fillId="5" borderId="16" xfId="1" applyFont="1" applyFill="1" applyBorder="1" applyAlignment="1" applyProtection="1">
      <alignment horizontal="left" vertical="center"/>
    </xf>
    <xf numFmtId="4" fontId="6" fillId="5" borderId="15" xfId="1" applyNumberFormat="1" applyFont="1" applyFill="1" applyBorder="1" applyAlignment="1" applyProtection="1">
      <alignment horizontal="center" vertical="center"/>
    </xf>
    <xf numFmtId="4" fontId="6" fillId="5" borderId="16" xfId="1" applyNumberFormat="1" applyFont="1" applyFill="1" applyBorder="1" applyAlignment="1" applyProtection="1">
      <alignment horizontal="center" vertical="center"/>
    </xf>
    <xf numFmtId="164" fontId="5" fillId="5" borderId="19" xfId="1" applyFont="1" applyFill="1" applyBorder="1" applyAlignment="1" applyProtection="1">
      <alignment horizontal="left" vertical="center"/>
    </xf>
    <xf numFmtId="164" fontId="5" fillId="5" borderId="20" xfId="1" applyFont="1" applyFill="1" applyBorder="1" applyAlignment="1" applyProtection="1">
      <alignment horizontal="left" vertical="center"/>
    </xf>
    <xf numFmtId="164" fontId="5" fillId="5" borderId="21" xfId="1" applyFont="1" applyFill="1" applyBorder="1" applyAlignment="1" applyProtection="1">
      <alignment horizontal="left" vertical="center"/>
    </xf>
    <xf numFmtId="4" fontId="6" fillId="5" borderId="19" xfId="1" applyNumberFormat="1" applyFont="1" applyFill="1" applyBorder="1" applyAlignment="1" applyProtection="1">
      <alignment horizontal="center" vertical="center"/>
    </xf>
    <xf numFmtId="4" fontId="6" fillId="5" borderId="21" xfId="1" applyNumberFormat="1" applyFont="1" applyFill="1" applyBorder="1" applyAlignment="1" applyProtection="1">
      <alignment horizontal="center" vertical="center"/>
    </xf>
  </cellXfs>
  <cellStyles count="3">
    <cellStyle name="Normalny" xfId="0" builtinId="0"/>
    <cellStyle name="Normalny_koszt" xfId="1"/>
    <cellStyle name="Normalny_Wzór tabel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%20Google\0099%20OBIEKTY%20ODECH&#211;W\02%20PROJEKT\04%20PRZEDMIAR\0099%2002%2000%20MD-02%20PRZEDMI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je"/>
      <sheetName val="Przedmiar"/>
      <sheetName val="Kosztorys"/>
      <sheetName val="SlepyKosztorys"/>
      <sheetName val="PrzedmiarEng"/>
      <sheetName val="KosztorysEng"/>
      <sheetName val="SlepyKosztorysEng"/>
    </sheetNames>
    <sheetDataSet>
      <sheetData sheetId="0" refreshError="1">
        <row r="2">
          <cell r="B2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zoomScaleSheetLayoutView="100" workbookViewId="0">
      <selection activeCell="C11" sqref="C11"/>
    </sheetView>
  </sheetViews>
  <sheetFormatPr defaultColWidth="9.109375" defaultRowHeight="13.2"/>
  <cols>
    <col min="1" max="1" width="4.6640625" style="86" customWidth="1"/>
    <col min="2" max="2" width="11.88671875" style="87" customWidth="1"/>
    <col min="3" max="3" width="46.33203125" style="38" customWidth="1"/>
    <col min="4" max="4" width="5.88671875" style="87" customWidth="1"/>
    <col min="5" max="5" width="7.5546875" style="88" customWidth="1"/>
    <col min="6" max="6" width="8.88671875" style="87" customWidth="1"/>
    <col min="7" max="7" width="10.6640625" style="87" customWidth="1"/>
    <col min="8" max="8" width="9.109375" style="38"/>
    <col min="9" max="9" width="9.6640625" style="38" bestFit="1" customWidth="1"/>
    <col min="10" max="255" width="9.109375" style="38"/>
    <col min="256" max="256" width="4.6640625" style="38" customWidth="1"/>
    <col min="257" max="257" width="10.33203125" style="38" customWidth="1"/>
    <col min="258" max="258" width="3.6640625" style="38" customWidth="1"/>
    <col min="259" max="259" width="40.6640625" style="38" customWidth="1"/>
    <col min="260" max="260" width="7.109375" style="38" bestFit="1" customWidth="1"/>
    <col min="261" max="262" width="9.33203125" style="38" customWidth="1"/>
    <col min="263" max="263" width="10.6640625" style="38" customWidth="1"/>
    <col min="264" max="264" width="9.109375" style="38"/>
    <col min="265" max="265" width="9.6640625" style="38" bestFit="1" customWidth="1"/>
    <col min="266" max="511" width="9.109375" style="38"/>
    <col min="512" max="512" width="4.6640625" style="38" customWidth="1"/>
    <col min="513" max="513" width="10.33203125" style="38" customWidth="1"/>
    <col min="514" max="514" width="3.6640625" style="38" customWidth="1"/>
    <col min="515" max="515" width="40.6640625" style="38" customWidth="1"/>
    <col min="516" max="516" width="7.109375" style="38" bestFit="1" customWidth="1"/>
    <col min="517" max="518" width="9.33203125" style="38" customWidth="1"/>
    <col min="519" max="519" width="10.6640625" style="38" customWidth="1"/>
    <col min="520" max="520" width="9.109375" style="38"/>
    <col min="521" max="521" width="9.6640625" style="38" bestFit="1" customWidth="1"/>
    <col min="522" max="767" width="9.109375" style="38"/>
    <col min="768" max="768" width="4.6640625" style="38" customWidth="1"/>
    <col min="769" max="769" width="10.33203125" style="38" customWidth="1"/>
    <col min="770" max="770" width="3.6640625" style="38" customWidth="1"/>
    <col min="771" max="771" width="40.6640625" style="38" customWidth="1"/>
    <col min="772" max="772" width="7.109375" style="38" bestFit="1" customWidth="1"/>
    <col min="773" max="774" width="9.33203125" style="38" customWidth="1"/>
    <col min="775" max="775" width="10.6640625" style="38" customWidth="1"/>
    <col min="776" max="776" width="9.109375" style="38"/>
    <col min="777" max="777" width="9.6640625" style="38" bestFit="1" customWidth="1"/>
    <col min="778" max="1023" width="9.109375" style="38"/>
    <col min="1024" max="1024" width="4.6640625" style="38" customWidth="1"/>
    <col min="1025" max="1025" width="10.33203125" style="38" customWidth="1"/>
    <col min="1026" max="1026" width="3.6640625" style="38" customWidth="1"/>
    <col min="1027" max="1027" width="40.6640625" style="38" customWidth="1"/>
    <col min="1028" max="1028" width="7.109375" style="38" bestFit="1" customWidth="1"/>
    <col min="1029" max="1030" width="9.33203125" style="38" customWidth="1"/>
    <col min="1031" max="1031" width="10.6640625" style="38" customWidth="1"/>
    <col min="1032" max="1032" width="9.109375" style="38"/>
    <col min="1033" max="1033" width="9.6640625" style="38" bestFit="1" customWidth="1"/>
    <col min="1034" max="1279" width="9.109375" style="38"/>
    <col min="1280" max="1280" width="4.6640625" style="38" customWidth="1"/>
    <col min="1281" max="1281" width="10.33203125" style="38" customWidth="1"/>
    <col min="1282" max="1282" width="3.6640625" style="38" customWidth="1"/>
    <col min="1283" max="1283" width="40.6640625" style="38" customWidth="1"/>
    <col min="1284" max="1284" width="7.109375" style="38" bestFit="1" customWidth="1"/>
    <col min="1285" max="1286" width="9.33203125" style="38" customWidth="1"/>
    <col min="1287" max="1287" width="10.6640625" style="38" customWidth="1"/>
    <col min="1288" max="1288" width="9.109375" style="38"/>
    <col min="1289" max="1289" width="9.6640625" style="38" bestFit="1" customWidth="1"/>
    <col min="1290" max="1535" width="9.109375" style="38"/>
    <col min="1536" max="1536" width="4.6640625" style="38" customWidth="1"/>
    <col min="1537" max="1537" width="10.33203125" style="38" customWidth="1"/>
    <col min="1538" max="1538" width="3.6640625" style="38" customWidth="1"/>
    <col min="1539" max="1539" width="40.6640625" style="38" customWidth="1"/>
    <col min="1540" max="1540" width="7.109375" style="38" bestFit="1" customWidth="1"/>
    <col min="1541" max="1542" width="9.33203125" style="38" customWidth="1"/>
    <col min="1543" max="1543" width="10.6640625" style="38" customWidth="1"/>
    <col min="1544" max="1544" width="9.109375" style="38"/>
    <col min="1545" max="1545" width="9.6640625" style="38" bestFit="1" customWidth="1"/>
    <col min="1546" max="1791" width="9.109375" style="38"/>
    <col min="1792" max="1792" width="4.6640625" style="38" customWidth="1"/>
    <col min="1793" max="1793" width="10.33203125" style="38" customWidth="1"/>
    <col min="1794" max="1794" width="3.6640625" style="38" customWidth="1"/>
    <col min="1795" max="1795" width="40.6640625" style="38" customWidth="1"/>
    <col min="1796" max="1796" width="7.109375" style="38" bestFit="1" customWidth="1"/>
    <col min="1797" max="1798" width="9.33203125" style="38" customWidth="1"/>
    <col min="1799" max="1799" width="10.6640625" style="38" customWidth="1"/>
    <col min="1800" max="1800" width="9.109375" style="38"/>
    <col min="1801" max="1801" width="9.6640625" style="38" bestFit="1" customWidth="1"/>
    <col min="1802" max="2047" width="9.109375" style="38"/>
    <col min="2048" max="2048" width="4.6640625" style="38" customWidth="1"/>
    <col min="2049" max="2049" width="10.33203125" style="38" customWidth="1"/>
    <col min="2050" max="2050" width="3.6640625" style="38" customWidth="1"/>
    <col min="2051" max="2051" width="40.6640625" style="38" customWidth="1"/>
    <col min="2052" max="2052" width="7.109375" style="38" bestFit="1" customWidth="1"/>
    <col min="2053" max="2054" width="9.33203125" style="38" customWidth="1"/>
    <col min="2055" max="2055" width="10.6640625" style="38" customWidth="1"/>
    <col min="2056" max="2056" width="9.109375" style="38"/>
    <col min="2057" max="2057" width="9.6640625" style="38" bestFit="1" customWidth="1"/>
    <col min="2058" max="2303" width="9.109375" style="38"/>
    <col min="2304" max="2304" width="4.6640625" style="38" customWidth="1"/>
    <col min="2305" max="2305" width="10.33203125" style="38" customWidth="1"/>
    <col min="2306" max="2306" width="3.6640625" style="38" customWidth="1"/>
    <col min="2307" max="2307" width="40.6640625" style="38" customWidth="1"/>
    <col min="2308" max="2308" width="7.109375" style="38" bestFit="1" customWidth="1"/>
    <col min="2309" max="2310" width="9.33203125" style="38" customWidth="1"/>
    <col min="2311" max="2311" width="10.6640625" style="38" customWidth="1"/>
    <col min="2312" max="2312" width="9.109375" style="38"/>
    <col min="2313" max="2313" width="9.6640625" style="38" bestFit="1" customWidth="1"/>
    <col min="2314" max="2559" width="9.109375" style="38"/>
    <col min="2560" max="2560" width="4.6640625" style="38" customWidth="1"/>
    <col min="2561" max="2561" width="10.33203125" style="38" customWidth="1"/>
    <col min="2562" max="2562" width="3.6640625" style="38" customWidth="1"/>
    <col min="2563" max="2563" width="40.6640625" style="38" customWidth="1"/>
    <col min="2564" max="2564" width="7.109375" style="38" bestFit="1" customWidth="1"/>
    <col min="2565" max="2566" width="9.33203125" style="38" customWidth="1"/>
    <col min="2567" max="2567" width="10.6640625" style="38" customWidth="1"/>
    <col min="2568" max="2568" width="9.109375" style="38"/>
    <col min="2569" max="2569" width="9.6640625" style="38" bestFit="1" customWidth="1"/>
    <col min="2570" max="2815" width="9.109375" style="38"/>
    <col min="2816" max="2816" width="4.6640625" style="38" customWidth="1"/>
    <col min="2817" max="2817" width="10.33203125" style="38" customWidth="1"/>
    <col min="2818" max="2818" width="3.6640625" style="38" customWidth="1"/>
    <col min="2819" max="2819" width="40.6640625" style="38" customWidth="1"/>
    <col min="2820" max="2820" width="7.109375" style="38" bestFit="1" customWidth="1"/>
    <col min="2821" max="2822" width="9.33203125" style="38" customWidth="1"/>
    <col min="2823" max="2823" width="10.6640625" style="38" customWidth="1"/>
    <col min="2824" max="2824" width="9.109375" style="38"/>
    <col min="2825" max="2825" width="9.6640625" style="38" bestFit="1" customWidth="1"/>
    <col min="2826" max="3071" width="9.109375" style="38"/>
    <col min="3072" max="3072" width="4.6640625" style="38" customWidth="1"/>
    <col min="3073" max="3073" width="10.33203125" style="38" customWidth="1"/>
    <col min="3074" max="3074" width="3.6640625" style="38" customWidth="1"/>
    <col min="3075" max="3075" width="40.6640625" style="38" customWidth="1"/>
    <col min="3076" max="3076" width="7.109375" style="38" bestFit="1" customWidth="1"/>
    <col min="3077" max="3078" width="9.33203125" style="38" customWidth="1"/>
    <col min="3079" max="3079" width="10.6640625" style="38" customWidth="1"/>
    <col min="3080" max="3080" width="9.109375" style="38"/>
    <col min="3081" max="3081" width="9.6640625" style="38" bestFit="1" customWidth="1"/>
    <col min="3082" max="3327" width="9.109375" style="38"/>
    <col min="3328" max="3328" width="4.6640625" style="38" customWidth="1"/>
    <col min="3329" max="3329" width="10.33203125" style="38" customWidth="1"/>
    <col min="3330" max="3330" width="3.6640625" style="38" customWidth="1"/>
    <col min="3331" max="3331" width="40.6640625" style="38" customWidth="1"/>
    <col min="3332" max="3332" width="7.109375" style="38" bestFit="1" customWidth="1"/>
    <col min="3333" max="3334" width="9.33203125" style="38" customWidth="1"/>
    <col min="3335" max="3335" width="10.6640625" style="38" customWidth="1"/>
    <col min="3336" max="3336" width="9.109375" style="38"/>
    <col min="3337" max="3337" width="9.6640625" style="38" bestFit="1" customWidth="1"/>
    <col min="3338" max="3583" width="9.109375" style="38"/>
    <col min="3584" max="3584" width="4.6640625" style="38" customWidth="1"/>
    <col min="3585" max="3585" width="10.33203125" style="38" customWidth="1"/>
    <col min="3586" max="3586" width="3.6640625" style="38" customWidth="1"/>
    <col min="3587" max="3587" width="40.6640625" style="38" customWidth="1"/>
    <col min="3588" max="3588" width="7.109375" style="38" bestFit="1" customWidth="1"/>
    <col min="3589" max="3590" width="9.33203125" style="38" customWidth="1"/>
    <col min="3591" max="3591" width="10.6640625" style="38" customWidth="1"/>
    <col min="3592" max="3592" width="9.109375" style="38"/>
    <col min="3593" max="3593" width="9.6640625" style="38" bestFit="1" customWidth="1"/>
    <col min="3594" max="3839" width="9.109375" style="38"/>
    <col min="3840" max="3840" width="4.6640625" style="38" customWidth="1"/>
    <col min="3841" max="3841" width="10.33203125" style="38" customWidth="1"/>
    <col min="3842" max="3842" width="3.6640625" style="38" customWidth="1"/>
    <col min="3843" max="3843" width="40.6640625" style="38" customWidth="1"/>
    <col min="3844" max="3844" width="7.109375" style="38" bestFit="1" customWidth="1"/>
    <col min="3845" max="3846" width="9.33203125" style="38" customWidth="1"/>
    <col min="3847" max="3847" width="10.6640625" style="38" customWidth="1"/>
    <col min="3848" max="3848" width="9.109375" style="38"/>
    <col min="3849" max="3849" width="9.6640625" style="38" bestFit="1" customWidth="1"/>
    <col min="3850" max="4095" width="9.109375" style="38"/>
    <col min="4096" max="4096" width="4.6640625" style="38" customWidth="1"/>
    <col min="4097" max="4097" width="10.33203125" style="38" customWidth="1"/>
    <col min="4098" max="4098" width="3.6640625" style="38" customWidth="1"/>
    <col min="4099" max="4099" width="40.6640625" style="38" customWidth="1"/>
    <col min="4100" max="4100" width="7.109375" style="38" bestFit="1" customWidth="1"/>
    <col min="4101" max="4102" width="9.33203125" style="38" customWidth="1"/>
    <col min="4103" max="4103" width="10.6640625" style="38" customWidth="1"/>
    <col min="4104" max="4104" width="9.109375" style="38"/>
    <col min="4105" max="4105" width="9.6640625" style="38" bestFit="1" customWidth="1"/>
    <col min="4106" max="4351" width="9.109375" style="38"/>
    <col min="4352" max="4352" width="4.6640625" style="38" customWidth="1"/>
    <col min="4353" max="4353" width="10.33203125" style="38" customWidth="1"/>
    <col min="4354" max="4354" width="3.6640625" style="38" customWidth="1"/>
    <col min="4355" max="4355" width="40.6640625" style="38" customWidth="1"/>
    <col min="4356" max="4356" width="7.109375" style="38" bestFit="1" customWidth="1"/>
    <col min="4357" max="4358" width="9.33203125" style="38" customWidth="1"/>
    <col min="4359" max="4359" width="10.6640625" style="38" customWidth="1"/>
    <col min="4360" max="4360" width="9.109375" style="38"/>
    <col min="4361" max="4361" width="9.6640625" style="38" bestFit="1" customWidth="1"/>
    <col min="4362" max="4607" width="9.109375" style="38"/>
    <col min="4608" max="4608" width="4.6640625" style="38" customWidth="1"/>
    <col min="4609" max="4609" width="10.33203125" style="38" customWidth="1"/>
    <col min="4610" max="4610" width="3.6640625" style="38" customWidth="1"/>
    <col min="4611" max="4611" width="40.6640625" style="38" customWidth="1"/>
    <col min="4612" max="4612" width="7.109375" style="38" bestFit="1" customWidth="1"/>
    <col min="4613" max="4614" width="9.33203125" style="38" customWidth="1"/>
    <col min="4615" max="4615" width="10.6640625" style="38" customWidth="1"/>
    <col min="4616" max="4616" width="9.109375" style="38"/>
    <col min="4617" max="4617" width="9.6640625" style="38" bestFit="1" customWidth="1"/>
    <col min="4618" max="4863" width="9.109375" style="38"/>
    <col min="4864" max="4864" width="4.6640625" style="38" customWidth="1"/>
    <col min="4865" max="4865" width="10.33203125" style="38" customWidth="1"/>
    <col min="4866" max="4866" width="3.6640625" style="38" customWidth="1"/>
    <col min="4867" max="4867" width="40.6640625" style="38" customWidth="1"/>
    <col min="4868" max="4868" width="7.109375" style="38" bestFit="1" customWidth="1"/>
    <col min="4869" max="4870" width="9.33203125" style="38" customWidth="1"/>
    <col min="4871" max="4871" width="10.6640625" style="38" customWidth="1"/>
    <col min="4872" max="4872" width="9.109375" style="38"/>
    <col min="4873" max="4873" width="9.6640625" style="38" bestFit="1" customWidth="1"/>
    <col min="4874" max="5119" width="9.109375" style="38"/>
    <col min="5120" max="5120" width="4.6640625" style="38" customWidth="1"/>
    <col min="5121" max="5121" width="10.33203125" style="38" customWidth="1"/>
    <col min="5122" max="5122" width="3.6640625" style="38" customWidth="1"/>
    <col min="5123" max="5123" width="40.6640625" style="38" customWidth="1"/>
    <col min="5124" max="5124" width="7.109375" style="38" bestFit="1" customWidth="1"/>
    <col min="5125" max="5126" width="9.33203125" style="38" customWidth="1"/>
    <col min="5127" max="5127" width="10.6640625" style="38" customWidth="1"/>
    <col min="5128" max="5128" width="9.109375" style="38"/>
    <col min="5129" max="5129" width="9.6640625" style="38" bestFit="1" customWidth="1"/>
    <col min="5130" max="5375" width="9.109375" style="38"/>
    <col min="5376" max="5376" width="4.6640625" style="38" customWidth="1"/>
    <col min="5377" max="5377" width="10.33203125" style="38" customWidth="1"/>
    <col min="5378" max="5378" width="3.6640625" style="38" customWidth="1"/>
    <col min="5379" max="5379" width="40.6640625" style="38" customWidth="1"/>
    <col min="5380" max="5380" width="7.109375" style="38" bestFit="1" customWidth="1"/>
    <col min="5381" max="5382" width="9.33203125" style="38" customWidth="1"/>
    <col min="5383" max="5383" width="10.6640625" style="38" customWidth="1"/>
    <col min="5384" max="5384" width="9.109375" style="38"/>
    <col min="5385" max="5385" width="9.6640625" style="38" bestFit="1" customWidth="1"/>
    <col min="5386" max="5631" width="9.109375" style="38"/>
    <col min="5632" max="5632" width="4.6640625" style="38" customWidth="1"/>
    <col min="5633" max="5633" width="10.33203125" style="38" customWidth="1"/>
    <col min="5634" max="5634" width="3.6640625" style="38" customWidth="1"/>
    <col min="5635" max="5635" width="40.6640625" style="38" customWidth="1"/>
    <col min="5636" max="5636" width="7.109375" style="38" bestFit="1" customWidth="1"/>
    <col min="5637" max="5638" width="9.33203125" style="38" customWidth="1"/>
    <col min="5639" max="5639" width="10.6640625" style="38" customWidth="1"/>
    <col min="5640" max="5640" width="9.109375" style="38"/>
    <col min="5641" max="5641" width="9.6640625" style="38" bestFit="1" customWidth="1"/>
    <col min="5642" max="5887" width="9.109375" style="38"/>
    <col min="5888" max="5888" width="4.6640625" style="38" customWidth="1"/>
    <col min="5889" max="5889" width="10.33203125" style="38" customWidth="1"/>
    <col min="5890" max="5890" width="3.6640625" style="38" customWidth="1"/>
    <col min="5891" max="5891" width="40.6640625" style="38" customWidth="1"/>
    <col min="5892" max="5892" width="7.109375" style="38" bestFit="1" customWidth="1"/>
    <col min="5893" max="5894" width="9.33203125" style="38" customWidth="1"/>
    <col min="5895" max="5895" width="10.6640625" style="38" customWidth="1"/>
    <col min="5896" max="5896" width="9.109375" style="38"/>
    <col min="5897" max="5897" width="9.6640625" style="38" bestFit="1" customWidth="1"/>
    <col min="5898" max="6143" width="9.109375" style="38"/>
    <col min="6144" max="6144" width="4.6640625" style="38" customWidth="1"/>
    <col min="6145" max="6145" width="10.33203125" style="38" customWidth="1"/>
    <col min="6146" max="6146" width="3.6640625" style="38" customWidth="1"/>
    <col min="6147" max="6147" width="40.6640625" style="38" customWidth="1"/>
    <col min="6148" max="6148" width="7.109375" style="38" bestFit="1" customWidth="1"/>
    <col min="6149" max="6150" width="9.33203125" style="38" customWidth="1"/>
    <col min="6151" max="6151" width="10.6640625" style="38" customWidth="1"/>
    <col min="6152" max="6152" width="9.109375" style="38"/>
    <col min="6153" max="6153" width="9.6640625" style="38" bestFit="1" customWidth="1"/>
    <col min="6154" max="6399" width="9.109375" style="38"/>
    <col min="6400" max="6400" width="4.6640625" style="38" customWidth="1"/>
    <col min="6401" max="6401" width="10.33203125" style="38" customWidth="1"/>
    <col min="6402" max="6402" width="3.6640625" style="38" customWidth="1"/>
    <col min="6403" max="6403" width="40.6640625" style="38" customWidth="1"/>
    <col min="6404" max="6404" width="7.109375" style="38" bestFit="1" customWidth="1"/>
    <col min="6405" max="6406" width="9.33203125" style="38" customWidth="1"/>
    <col min="6407" max="6407" width="10.6640625" style="38" customWidth="1"/>
    <col min="6408" max="6408" width="9.109375" style="38"/>
    <col min="6409" max="6409" width="9.6640625" style="38" bestFit="1" customWidth="1"/>
    <col min="6410" max="6655" width="9.109375" style="38"/>
    <col min="6656" max="6656" width="4.6640625" style="38" customWidth="1"/>
    <col min="6657" max="6657" width="10.33203125" style="38" customWidth="1"/>
    <col min="6658" max="6658" width="3.6640625" style="38" customWidth="1"/>
    <col min="6659" max="6659" width="40.6640625" style="38" customWidth="1"/>
    <col min="6660" max="6660" width="7.109375" style="38" bestFit="1" customWidth="1"/>
    <col min="6661" max="6662" width="9.33203125" style="38" customWidth="1"/>
    <col min="6663" max="6663" width="10.6640625" style="38" customWidth="1"/>
    <col min="6664" max="6664" width="9.109375" style="38"/>
    <col min="6665" max="6665" width="9.6640625" style="38" bestFit="1" customWidth="1"/>
    <col min="6666" max="6911" width="9.109375" style="38"/>
    <col min="6912" max="6912" width="4.6640625" style="38" customWidth="1"/>
    <col min="6913" max="6913" width="10.33203125" style="38" customWidth="1"/>
    <col min="6914" max="6914" width="3.6640625" style="38" customWidth="1"/>
    <col min="6915" max="6915" width="40.6640625" style="38" customWidth="1"/>
    <col min="6916" max="6916" width="7.109375" style="38" bestFit="1" customWidth="1"/>
    <col min="6917" max="6918" width="9.33203125" style="38" customWidth="1"/>
    <col min="6919" max="6919" width="10.6640625" style="38" customWidth="1"/>
    <col min="6920" max="6920" width="9.109375" style="38"/>
    <col min="6921" max="6921" width="9.6640625" style="38" bestFit="1" customWidth="1"/>
    <col min="6922" max="7167" width="9.109375" style="38"/>
    <col min="7168" max="7168" width="4.6640625" style="38" customWidth="1"/>
    <col min="7169" max="7169" width="10.33203125" style="38" customWidth="1"/>
    <col min="7170" max="7170" width="3.6640625" style="38" customWidth="1"/>
    <col min="7171" max="7171" width="40.6640625" style="38" customWidth="1"/>
    <col min="7172" max="7172" width="7.109375" style="38" bestFit="1" customWidth="1"/>
    <col min="7173" max="7174" width="9.33203125" style="38" customWidth="1"/>
    <col min="7175" max="7175" width="10.6640625" style="38" customWidth="1"/>
    <col min="7176" max="7176" width="9.109375" style="38"/>
    <col min="7177" max="7177" width="9.6640625" style="38" bestFit="1" customWidth="1"/>
    <col min="7178" max="7423" width="9.109375" style="38"/>
    <col min="7424" max="7424" width="4.6640625" style="38" customWidth="1"/>
    <col min="7425" max="7425" width="10.33203125" style="38" customWidth="1"/>
    <col min="7426" max="7426" width="3.6640625" style="38" customWidth="1"/>
    <col min="7427" max="7427" width="40.6640625" style="38" customWidth="1"/>
    <col min="7428" max="7428" width="7.109375" style="38" bestFit="1" customWidth="1"/>
    <col min="7429" max="7430" width="9.33203125" style="38" customWidth="1"/>
    <col min="7431" max="7431" width="10.6640625" style="38" customWidth="1"/>
    <col min="7432" max="7432" width="9.109375" style="38"/>
    <col min="7433" max="7433" width="9.6640625" style="38" bestFit="1" customWidth="1"/>
    <col min="7434" max="7679" width="9.109375" style="38"/>
    <col min="7680" max="7680" width="4.6640625" style="38" customWidth="1"/>
    <col min="7681" max="7681" width="10.33203125" style="38" customWidth="1"/>
    <col min="7682" max="7682" width="3.6640625" style="38" customWidth="1"/>
    <col min="7683" max="7683" width="40.6640625" style="38" customWidth="1"/>
    <col min="7684" max="7684" width="7.109375" style="38" bestFit="1" customWidth="1"/>
    <col min="7685" max="7686" width="9.33203125" style="38" customWidth="1"/>
    <col min="7687" max="7687" width="10.6640625" style="38" customWidth="1"/>
    <col min="7688" max="7688" width="9.109375" style="38"/>
    <col min="7689" max="7689" width="9.6640625" style="38" bestFit="1" customWidth="1"/>
    <col min="7690" max="7935" width="9.109375" style="38"/>
    <col min="7936" max="7936" width="4.6640625" style="38" customWidth="1"/>
    <col min="7937" max="7937" width="10.33203125" style="38" customWidth="1"/>
    <col min="7938" max="7938" width="3.6640625" style="38" customWidth="1"/>
    <col min="7939" max="7939" width="40.6640625" style="38" customWidth="1"/>
    <col min="7940" max="7940" width="7.109375" style="38" bestFit="1" customWidth="1"/>
    <col min="7941" max="7942" width="9.33203125" style="38" customWidth="1"/>
    <col min="7943" max="7943" width="10.6640625" style="38" customWidth="1"/>
    <col min="7944" max="7944" width="9.109375" style="38"/>
    <col min="7945" max="7945" width="9.6640625" style="38" bestFit="1" customWidth="1"/>
    <col min="7946" max="8191" width="9.109375" style="38"/>
    <col min="8192" max="8192" width="4.6640625" style="38" customWidth="1"/>
    <col min="8193" max="8193" width="10.33203125" style="38" customWidth="1"/>
    <col min="8194" max="8194" width="3.6640625" style="38" customWidth="1"/>
    <col min="8195" max="8195" width="40.6640625" style="38" customWidth="1"/>
    <col min="8196" max="8196" width="7.109375" style="38" bestFit="1" customWidth="1"/>
    <col min="8197" max="8198" width="9.33203125" style="38" customWidth="1"/>
    <col min="8199" max="8199" width="10.6640625" style="38" customWidth="1"/>
    <col min="8200" max="8200" width="9.109375" style="38"/>
    <col min="8201" max="8201" width="9.6640625" style="38" bestFit="1" customWidth="1"/>
    <col min="8202" max="8447" width="9.109375" style="38"/>
    <col min="8448" max="8448" width="4.6640625" style="38" customWidth="1"/>
    <col min="8449" max="8449" width="10.33203125" style="38" customWidth="1"/>
    <col min="8450" max="8450" width="3.6640625" style="38" customWidth="1"/>
    <col min="8451" max="8451" width="40.6640625" style="38" customWidth="1"/>
    <col min="8452" max="8452" width="7.109375" style="38" bestFit="1" customWidth="1"/>
    <col min="8453" max="8454" width="9.33203125" style="38" customWidth="1"/>
    <col min="8455" max="8455" width="10.6640625" style="38" customWidth="1"/>
    <col min="8456" max="8456" width="9.109375" style="38"/>
    <col min="8457" max="8457" width="9.6640625" style="38" bestFit="1" customWidth="1"/>
    <col min="8458" max="8703" width="9.109375" style="38"/>
    <col min="8704" max="8704" width="4.6640625" style="38" customWidth="1"/>
    <col min="8705" max="8705" width="10.33203125" style="38" customWidth="1"/>
    <col min="8706" max="8706" width="3.6640625" style="38" customWidth="1"/>
    <col min="8707" max="8707" width="40.6640625" style="38" customWidth="1"/>
    <col min="8708" max="8708" width="7.109375" style="38" bestFit="1" customWidth="1"/>
    <col min="8709" max="8710" width="9.33203125" style="38" customWidth="1"/>
    <col min="8711" max="8711" width="10.6640625" style="38" customWidth="1"/>
    <col min="8712" max="8712" width="9.109375" style="38"/>
    <col min="8713" max="8713" width="9.6640625" style="38" bestFit="1" customWidth="1"/>
    <col min="8714" max="8959" width="9.109375" style="38"/>
    <col min="8960" max="8960" width="4.6640625" style="38" customWidth="1"/>
    <col min="8961" max="8961" width="10.33203125" style="38" customWidth="1"/>
    <col min="8962" max="8962" width="3.6640625" style="38" customWidth="1"/>
    <col min="8963" max="8963" width="40.6640625" style="38" customWidth="1"/>
    <col min="8964" max="8964" width="7.109375" style="38" bestFit="1" customWidth="1"/>
    <col min="8965" max="8966" width="9.33203125" style="38" customWidth="1"/>
    <col min="8967" max="8967" width="10.6640625" style="38" customWidth="1"/>
    <col min="8968" max="8968" width="9.109375" style="38"/>
    <col min="8969" max="8969" width="9.6640625" style="38" bestFit="1" customWidth="1"/>
    <col min="8970" max="9215" width="9.109375" style="38"/>
    <col min="9216" max="9216" width="4.6640625" style="38" customWidth="1"/>
    <col min="9217" max="9217" width="10.33203125" style="38" customWidth="1"/>
    <col min="9218" max="9218" width="3.6640625" style="38" customWidth="1"/>
    <col min="9219" max="9219" width="40.6640625" style="38" customWidth="1"/>
    <col min="9220" max="9220" width="7.109375" style="38" bestFit="1" customWidth="1"/>
    <col min="9221" max="9222" width="9.33203125" style="38" customWidth="1"/>
    <col min="9223" max="9223" width="10.6640625" style="38" customWidth="1"/>
    <col min="9224" max="9224" width="9.109375" style="38"/>
    <col min="9225" max="9225" width="9.6640625" style="38" bestFit="1" customWidth="1"/>
    <col min="9226" max="9471" width="9.109375" style="38"/>
    <col min="9472" max="9472" width="4.6640625" style="38" customWidth="1"/>
    <col min="9473" max="9473" width="10.33203125" style="38" customWidth="1"/>
    <col min="9474" max="9474" width="3.6640625" style="38" customWidth="1"/>
    <col min="9475" max="9475" width="40.6640625" style="38" customWidth="1"/>
    <col min="9476" max="9476" width="7.109375" style="38" bestFit="1" customWidth="1"/>
    <col min="9477" max="9478" width="9.33203125" style="38" customWidth="1"/>
    <col min="9479" max="9479" width="10.6640625" style="38" customWidth="1"/>
    <col min="9480" max="9480" width="9.109375" style="38"/>
    <col min="9481" max="9481" width="9.6640625" style="38" bestFit="1" customWidth="1"/>
    <col min="9482" max="9727" width="9.109375" style="38"/>
    <col min="9728" max="9728" width="4.6640625" style="38" customWidth="1"/>
    <col min="9729" max="9729" width="10.33203125" style="38" customWidth="1"/>
    <col min="9730" max="9730" width="3.6640625" style="38" customWidth="1"/>
    <col min="9731" max="9731" width="40.6640625" style="38" customWidth="1"/>
    <col min="9732" max="9732" width="7.109375" style="38" bestFit="1" customWidth="1"/>
    <col min="9733" max="9734" width="9.33203125" style="38" customWidth="1"/>
    <col min="9735" max="9735" width="10.6640625" style="38" customWidth="1"/>
    <col min="9736" max="9736" width="9.109375" style="38"/>
    <col min="9737" max="9737" width="9.6640625" style="38" bestFit="1" customWidth="1"/>
    <col min="9738" max="9983" width="9.109375" style="38"/>
    <col min="9984" max="9984" width="4.6640625" style="38" customWidth="1"/>
    <col min="9985" max="9985" width="10.33203125" style="38" customWidth="1"/>
    <col min="9986" max="9986" width="3.6640625" style="38" customWidth="1"/>
    <col min="9987" max="9987" width="40.6640625" style="38" customWidth="1"/>
    <col min="9988" max="9988" width="7.109375" style="38" bestFit="1" customWidth="1"/>
    <col min="9989" max="9990" width="9.33203125" style="38" customWidth="1"/>
    <col min="9991" max="9991" width="10.6640625" style="38" customWidth="1"/>
    <col min="9992" max="9992" width="9.109375" style="38"/>
    <col min="9993" max="9993" width="9.6640625" style="38" bestFit="1" customWidth="1"/>
    <col min="9994" max="10239" width="9.109375" style="38"/>
    <col min="10240" max="10240" width="4.6640625" style="38" customWidth="1"/>
    <col min="10241" max="10241" width="10.33203125" style="38" customWidth="1"/>
    <col min="10242" max="10242" width="3.6640625" style="38" customWidth="1"/>
    <col min="10243" max="10243" width="40.6640625" style="38" customWidth="1"/>
    <col min="10244" max="10244" width="7.109375" style="38" bestFit="1" customWidth="1"/>
    <col min="10245" max="10246" width="9.33203125" style="38" customWidth="1"/>
    <col min="10247" max="10247" width="10.6640625" style="38" customWidth="1"/>
    <col min="10248" max="10248" width="9.109375" style="38"/>
    <col min="10249" max="10249" width="9.6640625" style="38" bestFit="1" customWidth="1"/>
    <col min="10250" max="10495" width="9.109375" style="38"/>
    <col min="10496" max="10496" width="4.6640625" style="38" customWidth="1"/>
    <col min="10497" max="10497" width="10.33203125" style="38" customWidth="1"/>
    <col min="10498" max="10498" width="3.6640625" style="38" customWidth="1"/>
    <col min="10499" max="10499" width="40.6640625" style="38" customWidth="1"/>
    <col min="10500" max="10500" width="7.109375" style="38" bestFit="1" customWidth="1"/>
    <col min="10501" max="10502" width="9.33203125" style="38" customWidth="1"/>
    <col min="10503" max="10503" width="10.6640625" style="38" customWidth="1"/>
    <col min="10504" max="10504" width="9.109375" style="38"/>
    <col min="10505" max="10505" width="9.6640625" style="38" bestFit="1" customWidth="1"/>
    <col min="10506" max="10751" width="9.109375" style="38"/>
    <col min="10752" max="10752" width="4.6640625" style="38" customWidth="1"/>
    <col min="10753" max="10753" width="10.33203125" style="38" customWidth="1"/>
    <col min="10754" max="10754" width="3.6640625" style="38" customWidth="1"/>
    <col min="10755" max="10755" width="40.6640625" style="38" customWidth="1"/>
    <col min="10756" max="10756" width="7.109375" style="38" bestFit="1" customWidth="1"/>
    <col min="10757" max="10758" width="9.33203125" style="38" customWidth="1"/>
    <col min="10759" max="10759" width="10.6640625" style="38" customWidth="1"/>
    <col min="10760" max="10760" width="9.109375" style="38"/>
    <col min="10761" max="10761" width="9.6640625" style="38" bestFit="1" customWidth="1"/>
    <col min="10762" max="11007" width="9.109375" style="38"/>
    <col min="11008" max="11008" width="4.6640625" style="38" customWidth="1"/>
    <col min="11009" max="11009" width="10.33203125" style="38" customWidth="1"/>
    <col min="11010" max="11010" width="3.6640625" style="38" customWidth="1"/>
    <col min="11011" max="11011" width="40.6640625" style="38" customWidth="1"/>
    <col min="11012" max="11012" width="7.109375" style="38" bestFit="1" customWidth="1"/>
    <col min="11013" max="11014" width="9.33203125" style="38" customWidth="1"/>
    <col min="11015" max="11015" width="10.6640625" style="38" customWidth="1"/>
    <col min="11016" max="11016" width="9.109375" style="38"/>
    <col min="11017" max="11017" width="9.6640625" style="38" bestFit="1" customWidth="1"/>
    <col min="11018" max="11263" width="9.109375" style="38"/>
    <col min="11264" max="11264" width="4.6640625" style="38" customWidth="1"/>
    <col min="11265" max="11265" width="10.33203125" style="38" customWidth="1"/>
    <col min="11266" max="11266" width="3.6640625" style="38" customWidth="1"/>
    <col min="11267" max="11267" width="40.6640625" style="38" customWidth="1"/>
    <col min="11268" max="11268" width="7.109375" style="38" bestFit="1" customWidth="1"/>
    <col min="11269" max="11270" width="9.33203125" style="38" customWidth="1"/>
    <col min="11271" max="11271" width="10.6640625" style="38" customWidth="1"/>
    <col min="11272" max="11272" width="9.109375" style="38"/>
    <col min="11273" max="11273" width="9.6640625" style="38" bestFit="1" customWidth="1"/>
    <col min="11274" max="11519" width="9.109375" style="38"/>
    <col min="11520" max="11520" width="4.6640625" style="38" customWidth="1"/>
    <col min="11521" max="11521" width="10.33203125" style="38" customWidth="1"/>
    <col min="11522" max="11522" width="3.6640625" style="38" customWidth="1"/>
    <col min="11523" max="11523" width="40.6640625" style="38" customWidth="1"/>
    <col min="11524" max="11524" width="7.109375" style="38" bestFit="1" customWidth="1"/>
    <col min="11525" max="11526" width="9.33203125" style="38" customWidth="1"/>
    <col min="11527" max="11527" width="10.6640625" style="38" customWidth="1"/>
    <col min="11528" max="11528" width="9.109375" style="38"/>
    <col min="11529" max="11529" width="9.6640625" style="38" bestFit="1" customWidth="1"/>
    <col min="11530" max="11775" width="9.109375" style="38"/>
    <col min="11776" max="11776" width="4.6640625" style="38" customWidth="1"/>
    <col min="11777" max="11777" width="10.33203125" style="38" customWidth="1"/>
    <col min="11778" max="11778" width="3.6640625" style="38" customWidth="1"/>
    <col min="11779" max="11779" width="40.6640625" style="38" customWidth="1"/>
    <col min="11780" max="11780" width="7.109375" style="38" bestFit="1" customWidth="1"/>
    <col min="11781" max="11782" width="9.33203125" style="38" customWidth="1"/>
    <col min="11783" max="11783" width="10.6640625" style="38" customWidth="1"/>
    <col min="11784" max="11784" width="9.109375" style="38"/>
    <col min="11785" max="11785" width="9.6640625" style="38" bestFit="1" customWidth="1"/>
    <col min="11786" max="12031" width="9.109375" style="38"/>
    <col min="12032" max="12032" width="4.6640625" style="38" customWidth="1"/>
    <col min="12033" max="12033" width="10.33203125" style="38" customWidth="1"/>
    <col min="12034" max="12034" width="3.6640625" style="38" customWidth="1"/>
    <col min="12035" max="12035" width="40.6640625" style="38" customWidth="1"/>
    <col min="12036" max="12036" width="7.109375" style="38" bestFit="1" customWidth="1"/>
    <col min="12037" max="12038" width="9.33203125" style="38" customWidth="1"/>
    <col min="12039" max="12039" width="10.6640625" style="38" customWidth="1"/>
    <col min="12040" max="12040" width="9.109375" style="38"/>
    <col min="12041" max="12041" width="9.6640625" style="38" bestFit="1" customWidth="1"/>
    <col min="12042" max="12287" width="9.109375" style="38"/>
    <col min="12288" max="12288" width="4.6640625" style="38" customWidth="1"/>
    <col min="12289" max="12289" width="10.33203125" style="38" customWidth="1"/>
    <col min="12290" max="12290" width="3.6640625" style="38" customWidth="1"/>
    <col min="12291" max="12291" width="40.6640625" style="38" customWidth="1"/>
    <col min="12292" max="12292" width="7.109375" style="38" bestFit="1" customWidth="1"/>
    <col min="12293" max="12294" width="9.33203125" style="38" customWidth="1"/>
    <col min="12295" max="12295" width="10.6640625" style="38" customWidth="1"/>
    <col min="12296" max="12296" width="9.109375" style="38"/>
    <col min="12297" max="12297" width="9.6640625" style="38" bestFit="1" customWidth="1"/>
    <col min="12298" max="12543" width="9.109375" style="38"/>
    <col min="12544" max="12544" width="4.6640625" style="38" customWidth="1"/>
    <col min="12545" max="12545" width="10.33203125" style="38" customWidth="1"/>
    <col min="12546" max="12546" width="3.6640625" style="38" customWidth="1"/>
    <col min="12547" max="12547" width="40.6640625" style="38" customWidth="1"/>
    <col min="12548" max="12548" width="7.109375" style="38" bestFit="1" customWidth="1"/>
    <col min="12549" max="12550" width="9.33203125" style="38" customWidth="1"/>
    <col min="12551" max="12551" width="10.6640625" style="38" customWidth="1"/>
    <col min="12552" max="12552" width="9.109375" style="38"/>
    <col min="12553" max="12553" width="9.6640625" style="38" bestFit="1" customWidth="1"/>
    <col min="12554" max="12799" width="9.109375" style="38"/>
    <col min="12800" max="12800" width="4.6640625" style="38" customWidth="1"/>
    <col min="12801" max="12801" width="10.33203125" style="38" customWidth="1"/>
    <col min="12802" max="12802" width="3.6640625" style="38" customWidth="1"/>
    <col min="12803" max="12803" width="40.6640625" style="38" customWidth="1"/>
    <col min="12804" max="12804" width="7.109375" style="38" bestFit="1" customWidth="1"/>
    <col min="12805" max="12806" width="9.33203125" style="38" customWidth="1"/>
    <col min="12807" max="12807" width="10.6640625" style="38" customWidth="1"/>
    <col min="12808" max="12808" width="9.109375" style="38"/>
    <col min="12809" max="12809" width="9.6640625" style="38" bestFit="1" customWidth="1"/>
    <col min="12810" max="13055" width="9.109375" style="38"/>
    <col min="13056" max="13056" width="4.6640625" style="38" customWidth="1"/>
    <col min="13057" max="13057" width="10.33203125" style="38" customWidth="1"/>
    <col min="13058" max="13058" width="3.6640625" style="38" customWidth="1"/>
    <col min="13059" max="13059" width="40.6640625" style="38" customWidth="1"/>
    <col min="13060" max="13060" width="7.109375" style="38" bestFit="1" customWidth="1"/>
    <col min="13061" max="13062" width="9.33203125" style="38" customWidth="1"/>
    <col min="13063" max="13063" width="10.6640625" style="38" customWidth="1"/>
    <col min="13064" max="13064" width="9.109375" style="38"/>
    <col min="13065" max="13065" width="9.6640625" style="38" bestFit="1" customWidth="1"/>
    <col min="13066" max="13311" width="9.109375" style="38"/>
    <col min="13312" max="13312" width="4.6640625" style="38" customWidth="1"/>
    <col min="13313" max="13313" width="10.33203125" style="38" customWidth="1"/>
    <col min="13314" max="13314" width="3.6640625" style="38" customWidth="1"/>
    <col min="13315" max="13315" width="40.6640625" style="38" customWidth="1"/>
    <col min="13316" max="13316" width="7.109375" style="38" bestFit="1" customWidth="1"/>
    <col min="13317" max="13318" width="9.33203125" style="38" customWidth="1"/>
    <col min="13319" max="13319" width="10.6640625" style="38" customWidth="1"/>
    <col min="13320" max="13320" width="9.109375" style="38"/>
    <col min="13321" max="13321" width="9.6640625" style="38" bestFit="1" customWidth="1"/>
    <col min="13322" max="13567" width="9.109375" style="38"/>
    <col min="13568" max="13568" width="4.6640625" style="38" customWidth="1"/>
    <col min="13569" max="13569" width="10.33203125" style="38" customWidth="1"/>
    <col min="13570" max="13570" width="3.6640625" style="38" customWidth="1"/>
    <col min="13571" max="13571" width="40.6640625" style="38" customWidth="1"/>
    <col min="13572" max="13572" width="7.109375" style="38" bestFit="1" customWidth="1"/>
    <col min="13573" max="13574" width="9.33203125" style="38" customWidth="1"/>
    <col min="13575" max="13575" width="10.6640625" style="38" customWidth="1"/>
    <col min="13576" max="13576" width="9.109375" style="38"/>
    <col min="13577" max="13577" width="9.6640625" style="38" bestFit="1" customWidth="1"/>
    <col min="13578" max="13823" width="9.109375" style="38"/>
    <col min="13824" max="13824" width="4.6640625" style="38" customWidth="1"/>
    <col min="13825" max="13825" width="10.33203125" style="38" customWidth="1"/>
    <col min="13826" max="13826" width="3.6640625" style="38" customWidth="1"/>
    <col min="13827" max="13827" width="40.6640625" style="38" customWidth="1"/>
    <col min="13828" max="13828" width="7.109375" style="38" bestFit="1" customWidth="1"/>
    <col min="13829" max="13830" width="9.33203125" style="38" customWidth="1"/>
    <col min="13831" max="13831" width="10.6640625" style="38" customWidth="1"/>
    <col min="13832" max="13832" width="9.109375" style="38"/>
    <col min="13833" max="13833" width="9.6640625" style="38" bestFit="1" customWidth="1"/>
    <col min="13834" max="14079" width="9.109375" style="38"/>
    <col min="14080" max="14080" width="4.6640625" style="38" customWidth="1"/>
    <col min="14081" max="14081" width="10.33203125" style="38" customWidth="1"/>
    <col min="14082" max="14082" width="3.6640625" style="38" customWidth="1"/>
    <col min="14083" max="14083" width="40.6640625" style="38" customWidth="1"/>
    <col min="14084" max="14084" width="7.109375" style="38" bestFit="1" customWidth="1"/>
    <col min="14085" max="14086" width="9.33203125" style="38" customWidth="1"/>
    <col min="14087" max="14087" width="10.6640625" style="38" customWidth="1"/>
    <col min="14088" max="14088" width="9.109375" style="38"/>
    <col min="14089" max="14089" width="9.6640625" style="38" bestFit="1" customWidth="1"/>
    <col min="14090" max="14335" width="9.109375" style="38"/>
    <col min="14336" max="14336" width="4.6640625" style="38" customWidth="1"/>
    <col min="14337" max="14337" width="10.33203125" style="38" customWidth="1"/>
    <col min="14338" max="14338" width="3.6640625" style="38" customWidth="1"/>
    <col min="14339" max="14339" width="40.6640625" style="38" customWidth="1"/>
    <col min="14340" max="14340" width="7.109375" style="38" bestFit="1" customWidth="1"/>
    <col min="14341" max="14342" width="9.33203125" style="38" customWidth="1"/>
    <col min="14343" max="14343" width="10.6640625" style="38" customWidth="1"/>
    <col min="14344" max="14344" width="9.109375" style="38"/>
    <col min="14345" max="14345" width="9.6640625" style="38" bestFit="1" customWidth="1"/>
    <col min="14346" max="14591" width="9.109375" style="38"/>
    <col min="14592" max="14592" width="4.6640625" style="38" customWidth="1"/>
    <col min="14593" max="14593" width="10.33203125" style="38" customWidth="1"/>
    <col min="14594" max="14594" width="3.6640625" style="38" customWidth="1"/>
    <col min="14595" max="14595" width="40.6640625" style="38" customWidth="1"/>
    <col min="14596" max="14596" width="7.109375" style="38" bestFit="1" customWidth="1"/>
    <col min="14597" max="14598" width="9.33203125" style="38" customWidth="1"/>
    <col min="14599" max="14599" width="10.6640625" style="38" customWidth="1"/>
    <col min="14600" max="14600" width="9.109375" style="38"/>
    <col min="14601" max="14601" width="9.6640625" style="38" bestFit="1" customWidth="1"/>
    <col min="14602" max="14847" width="9.109375" style="38"/>
    <col min="14848" max="14848" width="4.6640625" style="38" customWidth="1"/>
    <col min="14849" max="14849" width="10.33203125" style="38" customWidth="1"/>
    <col min="14850" max="14850" width="3.6640625" style="38" customWidth="1"/>
    <col min="14851" max="14851" width="40.6640625" style="38" customWidth="1"/>
    <col min="14852" max="14852" width="7.109375" style="38" bestFit="1" customWidth="1"/>
    <col min="14853" max="14854" width="9.33203125" style="38" customWidth="1"/>
    <col min="14855" max="14855" width="10.6640625" style="38" customWidth="1"/>
    <col min="14856" max="14856" width="9.109375" style="38"/>
    <col min="14857" max="14857" width="9.6640625" style="38" bestFit="1" customWidth="1"/>
    <col min="14858" max="15103" width="9.109375" style="38"/>
    <col min="15104" max="15104" width="4.6640625" style="38" customWidth="1"/>
    <col min="15105" max="15105" width="10.33203125" style="38" customWidth="1"/>
    <col min="15106" max="15106" width="3.6640625" style="38" customWidth="1"/>
    <col min="15107" max="15107" width="40.6640625" style="38" customWidth="1"/>
    <col min="15108" max="15108" width="7.109375" style="38" bestFit="1" customWidth="1"/>
    <col min="15109" max="15110" width="9.33203125" style="38" customWidth="1"/>
    <col min="15111" max="15111" width="10.6640625" style="38" customWidth="1"/>
    <col min="15112" max="15112" width="9.109375" style="38"/>
    <col min="15113" max="15113" width="9.6640625" style="38" bestFit="1" customWidth="1"/>
    <col min="15114" max="15359" width="9.109375" style="38"/>
    <col min="15360" max="15360" width="4.6640625" style="38" customWidth="1"/>
    <col min="15361" max="15361" width="10.33203125" style="38" customWidth="1"/>
    <col min="15362" max="15362" width="3.6640625" style="38" customWidth="1"/>
    <col min="15363" max="15363" width="40.6640625" style="38" customWidth="1"/>
    <col min="15364" max="15364" width="7.109375" style="38" bestFit="1" customWidth="1"/>
    <col min="15365" max="15366" width="9.33203125" style="38" customWidth="1"/>
    <col min="15367" max="15367" width="10.6640625" style="38" customWidth="1"/>
    <col min="15368" max="15368" width="9.109375" style="38"/>
    <col min="15369" max="15369" width="9.6640625" style="38" bestFit="1" customWidth="1"/>
    <col min="15370" max="15615" width="9.109375" style="38"/>
    <col min="15616" max="15616" width="4.6640625" style="38" customWidth="1"/>
    <col min="15617" max="15617" width="10.33203125" style="38" customWidth="1"/>
    <col min="15618" max="15618" width="3.6640625" style="38" customWidth="1"/>
    <col min="15619" max="15619" width="40.6640625" style="38" customWidth="1"/>
    <col min="15620" max="15620" width="7.109375" style="38" bestFit="1" customWidth="1"/>
    <col min="15621" max="15622" width="9.33203125" style="38" customWidth="1"/>
    <col min="15623" max="15623" width="10.6640625" style="38" customWidth="1"/>
    <col min="15624" max="15624" width="9.109375" style="38"/>
    <col min="15625" max="15625" width="9.6640625" style="38" bestFit="1" customWidth="1"/>
    <col min="15626" max="15871" width="9.109375" style="38"/>
    <col min="15872" max="15872" width="4.6640625" style="38" customWidth="1"/>
    <col min="15873" max="15873" width="10.33203125" style="38" customWidth="1"/>
    <col min="15874" max="15874" width="3.6640625" style="38" customWidth="1"/>
    <col min="15875" max="15875" width="40.6640625" style="38" customWidth="1"/>
    <col min="15876" max="15876" width="7.109375" style="38" bestFit="1" customWidth="1"/>
    <col min="15877" max="15878" width="9.33203125" style="38" customWidth="1"/>
    <col min="15879" max="15879" width="10.6640625" style="38" customWidth="1"/>
    <col min="15880" max="15880" width="9.109375" style="38"/>
    <col min="15881" max="15881" width="9.6640625" style="38" bestFit="1" customWidth="1"/>
    <col min="15882" max="16127" width="9.109375" style="38"/>
    <col min="16128" max="16128" width="4.6640625" style="38" customWidth="1"/>
    <col min="16129" max="16129" width="10.33203125" style="38" customWidth="1"/>
    <col min="16130" max="16130" width="3.6640625" style="38" customWidth="1"/>
    <col min="16131" max="16131" width="40.6640625" style="38" customWidth="1"/>
    <col min="16132" max="16132" width="7.109375" style="38" bestFit="1" customWidth="1"/>
    <col min="16133" max="16134" width="9.33203125" style="38" customWidth="1"/>
    <col min="16135" max="16135" width="10.6640625" style="38" customWidth="1"/>
    <col min="16136" max="16136" width="9.109375" style="38"/>
    <col min="16137" max="16137" width="9.6640625" style="38" bestFit="1" customWidth="1"/>
    <col min="16138" max="16384" width="9.109375" style="38"/>
  </cols>
  <sheetData>
    <row r="1" spans="1:7" ht="15.6">
      <c r="D1" s="103" t="s">
        <v>122</v>
      </c>
      <c r="E1" s="103"/>
      <c r="F1" s="103"/>
      <c r="G1" s="103"/>
    </row>
    <row r="2" spans="1:7" ht="20.25" customHeight="1">
      <c r="A2" s="100" t="s">
        <v>121</v>
      </c>
      <c r="B2" s="101"/>
      <c r="C2" s="101"/>
      <c r="D2" s="101"/>
      <c r="E2" s="101"/>
      <c r="F2" s="101"/>
      <c r="G2" s="101"/>
    </row>
    <row r="3" spans="1:7" ht="30.6" customHeight="1">
      <c r="A3" s="102"/>
      <c r="B3" s="102"/>
      <c r="C3" s="102"/>
      <c r="D3" s="102"/>
      <c r="E3" s="102"/>
      <c r="F3" s="102"/>
      <c r="G3" s="102"/>
    </row>
    <row r="4" spans="1:7">
      <c r="A4" s="35"/>
      <c r="B4" s="39" t="s">
        <v>0</v>
      </c>
      <c r="C4" s="40" t="s">
        <v>1</v>
      </c>
      <c r="D4" s="104" t="s">
        <v>2</v>
      </c>
      <c r="E4" s="107" t="s">
        <v>3</v>
      </c>
      <c r="F4" s="40" t="s">
        <v>47</v>
      </c>
      <c r="G4" s="40"/>
    </row>
    <row r="5" spans="1:7">
      <c r="A5" s="36" t="s">
        <v>4</v>
      </c>
      <c r="B5" s="41" t="s">
        <v>5</v>
      </c>
      <c r="C5" s="42" t="s">
        <v>6</v>
      </c>
      <c r="D5" s="105"/>
      <c r="E5" s="108"/>
      <c r="F5" s="42" t="s">
        <v>48</v>
      </c>
      <c r="G5" s="42" t="s">
        <v>49</v>
      </c>
    </row>
    <row r="6" spans="1:7">
      <c r="A6" s="37"/>
      <c r="B6" s="43" t="s">
        <v>7</v>
      </c>
      <c r="C6" s="44" t="s">
        <v>8</v>
      </c>
      <c r="D6" s="106" t="s">
        <v>50</v>
      </c>
      <c r="E6" s="109"/>
      <c r="F6" s="44" t="str">
        <f>waluta</f>
        <v>PLN</v>
      </c>
      <c r="G6" s="44" t="str">
        <f>waluta</f>
        <v>PLN</v>
      </c>
    </row>
    <row r="7" spans="1:7" ht="6" customHeight="1">
      <c r="A7" s="45"/>
      <c r="B7" s="46"/>
      <c r="C7" s="47"/>
      <c r="D7" s="46"/>
      <c r="E7" s="48"/>
      <c r="F7" s="49"/>
      <c r="G7" s="50"/>
    </row>
    <row r="8" spans="1:7" ht="18" customHeight="1">
      <c r="A8" s="1"/>
      <c r="B8" s="2" t="s">
        <v>9</v>
      </c>
      <c r="C8" s="3" t="s">
        <v>10</v>
      </c>
      <c r="D8" s="2"/>
      <c r="E8" s="13"/>
      <c r="F8" s="14"/>
      <c r="G8" s="15"/>
    </row>
    <row r="9" spans="1:7">
      <c r="A9" s="51" t="s">
        <v>11</v>
      </c>
      <c r="B9" s="52" t="s">
        <v>108</v>
      </c>
      <c r="C9" s="53" t="s">
        <v>12</v>
      </c>
      <c r="D9" s="52"/>
      <c r="E9" s="89"/>
      <c r="F9" s="54"/>
      <c r="G9" s="55"/>
    </row>
    <row r="10" spans="1:7" ht="21" customHeight="1">
      <c r="A10" s="56" t="s">
        <v>13</v>
      </c>
      <c r="B10" s="57" t="s">
        <v>109</v>
      </c>
      <c r="C10" s="58" t="s">
        <v>57</v>
      </c>
      <c r="D10" s="57" t="s">
        <v>39</v>
      </c>
      <c r="E10" s="90">
        <v>20.5</v>
      </c>
      <c r="F10" s="59">
        <v>0</v>
      </c>
      <c r="G10" s="60">
        <f>E10*F10</f>
        <v>0</v>
      </c>
    </row>
    <row r="11" spans="1:7" ht="39" customHeight="1">
      <c r="A11" s="56" t="s">
        <v>55</v>
      </c>
      <c r="B11" s="57" t="s">
        <v>110</v>
      </c>
      <c r="C11" s="61" t="s">
        <v>66</v>
      </c>
      <c r="D11" s="57" t="s">
        <v>18</v>
      </c>
      <c r="E11" s="90">
        <v>50</v>
      </c>
      <c r="F11" s="59">
        <v>0</v>
      </c>
      <c r="G11" s="60">
        <f t="shared" ref="G11:G12" si="0">E11*F11</f>
        <v>0</v>
      </c>
    </row>
    <row r="12" spans="1:7" ht="26.4">
      <c r="A12" s="56" t="s">
        <v>87</v>
      </c>
      <c r="B12" s="57" t="s">
        <v>110</v>
      </c>
      <c r="C12" s="62" t="s">
        <v>64</v>
      </c>
      <c r="D12" s="57" t="s">
        <v>18</v>
      </c>
      <c r="E12" s="90">
        <v>20.5</v>
      </c>
      <c r="F12" s="59">
        <v>0</v>
      </c>
      <c r="G12" s="60">
        <f t="shared" si="0"/>
        <v>0</v>
      </c>
    </row>
    <row r="13" spans="1:7" ht="18" customHeight="1">
      <c r="A13" s="1"/>
      <c r="B13" s="2" t="s">
        <v>21</v>
      </c>
      <c r="C13" s="3" t="s">
        <v>14</v>
      </c>
      <c r="D13" s="2"/>
      <c r="E13" s="13"/>
      <c r="F13" s="14"/>
      <c r="G13" s="15"/>
    </row>
    <row r="14" spans="1:7" ht="18" customHeight="1">
      <c r="A14" s="4"/>
      <c r="B14" s="5" t="s">
        <v>21</v>
      </c>
      <c r="C14" s="6" t="s">
        <v>15</v>
      </c>
      <c r="D14" s="5"/>
      <c r="E14" s="91"/>
      <c r="F14" s="16"/>
      <c r="G14" s="17"/>
    </row>
    <row r="15" spans="1:7" ht="26.4">
      <c r="A15" s="51" t="s">
        <v>16</v>
      </c>
      <c r="B15" s="52" t="s">
        <v>33</v>
      </c>
      <c r="C15" s="63" t="s">
        <v>17</v>
      </c>
      <c r="D15" s="52"/>
      <c r="E15" s="89"/>
      <c r="F15" s="54"/>
      <c r="G15" s="55"/>
    </row>
    <row r="16" spans="1:7" ht="39.6">
      <c r="A16" s="56" t="s">
        <v>19</v>
      </c>
      <c r="B16" s="57" t="s">
        <v>111</v>
      </c>
      <c r="C16" s="62" t="s">
        <v>65</v>
      </c>
      <c r="D16" s="57" t="s">
        <v>18</v>
      </c>
      <c r="E16" s="92">
        <v>32</v>
      </c>
      <c r="F16" s="59">
        <v>0</v>
      </c>
      <c r="G16" s="60">
        <f>E16*F16</f>
        <v>0</v>
      </c>
    </row>
    <row r="17" spans="1:7" ht="26.4">
      <c r="A17" s="56" t="s">
        <v>88</v>
      </c>
      <c r="B17" s="57" t="s">
        <v>33</v>
      </c>
      <c r="C17" s="64" t="s">
        <v>20</v>
      </c>
      <c r="D17" s="57" t="s">
        <v>18</v>
      </c>
      <c r="E17" s="90">
        <v>20</v>
      </c>
      <c r="F17" s="59">
        <v>0</v>
      </c>
      <c r="G17" s="60">
        <f>E17*F17</f>
        <v>0</v>
      </c>
    </row>
    <row r="18" spans="1:7" ht="18" customHeight="1">
      <c r="A18" s="1"/>
      <c r="B18" s="2" t="s">
        <v>21</v>
      </c>
      <c r="C18" s="3" t="s">
        <v>22</v>
      </c>
      <c r="D18" s="2"/>
      <c r="E18" s="13"/>
      <c r="F18" s="14"/>
      <c r="G18" s="15"/>
    </row>
    <row r="19" spans="1:7" ht="42.75" customHeight="1">
      <c r="A19" s="30" t="s">
        <v>23</v>
      </c>
      <c r="B19" s="57" t="s">
        <v>63</v>
      </c>
      <c r="C19" s="62" t="s">
        <v>113</v>
      </c>
      <c r="D19" s="57" t="s">
        <v>18</v>
      </c>
      <c r="E19" s="93">
        <v>26.5</v>
      </c>
      <c r="F19" s="59">
        <v>0</v>
      </c>
      <c r="G19" s="60">
        <f>E19*F19</f>
        <v>0</v>
      </c>
    </row>
    <row r="20" spans="1:7" ht="26.4">
      <c r="A20" s="56" t="s">
        <v>89</v>
      </c>
      <c r="B20" s="57" t="s">
        <v>112</v>
      </c>
      <c r="C20" s="64" t="s">
        <v>51</v>
      </c>
      <c r="D20" s="57" t="s">
        <v>24</v>
      </c>
      <c r="E20" s="90">
        <v>56</v>
      </c>
      <c r="F20" s="59">
        <v>0</v>
      </c>
      <c r="G20" s="60">
        <f>E20*F20</f>
        <v>0</v>
      </c>
    </row>
    <row r="21" spans="1:7" ht="18" customHeight="1">
      <c r="A21" s="4"/>
      <c r="B21" s="5" t="s">
        <v>25</v>
      </c>
      <c r="C21" s="6" t="s">
        <v>26</v>
      </c>
      <c r="D21" s="5"/>
      <c r="E21" s="91"/>
      <c r="F21" s="16"/>
      <c r="G21" s="17"/>
    </row>
    <row r="22" spans="1:7">
      <c r="A22" s="51" t="s">
        <v>27</v>
      </c>
      <c r="B22" s="52" t="s">
        <v>28</v>
      </c>
      <c r="C22" s="53" t="s">
        <v>58</v>
      </c>
      <c r="D22" s="52"/>
      <c r="E22" s="89"/>
      <c r="F22" s="54"/>
      <c r="G22" s="55"/>
    </row>
    <row r="23" spans="1:7" ht="39.6">
      <c r="A23" s="56" t="s">
        <v>29</v>
      </c>
      <c r="B23" s="57" t="s">
        <v>63</v>
      </c>
      <c r="C23" s="62" t="s">
        <v>113</v>
      </c>
      <c r="D23" s="57" t="s">
        <v>18</v>
      </c>
      <c r="E23" s="90">
        <v>22.5</v>
      </c>
      <c r="F23" s="59">
        <v>0</v>
      </c>
      <c r="G23" s="60">
        <f>E23*F23</f>
        <v>0</v>
      </c>
    </row>
    <row r="24" spans="1:7" ht="26.4">
      <c r="A24" s="65" t="s">
        <v>90</v>
      </c>
      <c r="B24" s="66" t="s">
        <v>33</v>
      </c>
      <c r="C24" s="67" t="s">
        <v>53</v>
      </c>
      <c r="D24" s="68" t="s">
        <v>18</v>
      </c>
      <c r="E24" s="94">
        <v>16.399999999999999</v>
      </c>
      <c r="F24" s="69">
        <v>0</v>
      </c>
      <c r="G24" s="70">
        <f>E24*F24</f>
        <v>0</v>
      </c>
    </row>
    <row r="25" spans="1:7" ht="18" customHeight="1">
      <c r="A25" s="10"/>
      <c r="B25" s="11" t="s">
        <v>30</v>
      </c>
      <c r="C25" s="12" t="s">
        <v>31</v>
      </c>
      <c r="D25" s="11"/>
      <c r="E25" s="95"/>
      <c r="F25" s="18"/>
      <c r="G25" s="19"/>
    </row>
    <row r="26" spans="1:7" ht="26.4">
      <c r="A26" s="51" t="s">
        <v>32</v>
      </c>
      <c r="B26" s="52" t="s">
        <v>33</v>
      </c>
      <c r="C26" s="63" t="s">
        <v>34</v>
      </c>
      <c r="D26" s="52"/>
      <c r="E26" s="89"/>
      <c r="F26" s="54"/>
      <c r="G26" s="55"/>
    </row>
    <row r="27" spans="1:7" ht="26.4">
      <c r="A27" s="51" t="s">
        <v>35</v>
      </c>
      <c r="B27" s="57" t="s">
        <v>63</v>
      </c>
      <c r="C27" s="71" t="s">
        <v>67</v>
      </c>
      <c r="D27" s="57" t="s">
        <v>18</v>
      </c>
      <c r="E27" s="90">
        <v>16.399999999999999</v>
      </c>
      <c r="F27" s="59">
        <v>0</v>
      </c>
      <c r="G27" s="60">
        <f>E27*F27</f>
        <v>0</v>
      </c>
    </row>
    <row r="28" spans="1:7" ht="26.4">
      <c r="A28" s="56" t="s">
        <v>56</v>
      </c>
      <c r="B28" s="57" t="s">
        <v>33</v>
      </c>
      <c r="C28" s="64" t="s">
        <v>36</v>
      </c>
      <c r="D28" s="57" t="s">
        <v>18</v>
      </c>
      <c r="E28" s="90">
        <v>16.399999999999999</v>
      </c>
      <c r="F28" s="59">
        <v>0</v>
      </c>
      <c r="G28" s="60">
        <f>E28*F28</f>
        <v>0</v>
      </c>
    </row>
    <row r="29" spans="1:7" ht="26.4">
      <c r="A29" s="65" t="s">
        <v>91</v>
      </c>
      <c r="B29" s="66" t="s">
        <v>33</v>
      </c>
      <c r="C29" s="72" t="s">
        <v>59</v>
      </c>
      <c r="D29" s="66" t="s">
        <v>39</v>
      </c>
      <c r="E29" s="96">
        <v>10</v>
      </c>
      <c r="F29" s="69">
        <v>0</v>
      </c>
      <c r="G29" s="70">
        <f>E29*F29</f>
        <v>0</v>
      </c>
    </row>
    <row r="30" spans="1:7" ht="18" customHeight="1">
      <c r="A30" s="7"/>
      <c r="B30" s="8" t="s">
        <v>37</v>
      </c>
      <c r="C30" s="9" t="s">
        <v>38</v>
      </c>
      <c r="D30" s="8"/>
      <c r="E30" s="97"/>
      <c r="F30" s="20"/>
      <c r="G30" s="21"/>
    </row>
    <row r="31" spans="1:7" ht="18" customHeight="1">
      <c r="A31" s="5"/>
      <c r="B31" s="5" t="s">
        <v>95</v>
      </c>
      <c r="C31" s="32" t="s">
        <v>94</v>
      </c>
      <c r="D31" s="5"/>
      <c r="E31" s="5"/>
      <c r="F31" s="5"/>
      <c r="G31" s="5"/>
    </row>
    <row r="32" spans="1:7" ht="25.5" customHeight="1">
      <c r="A32" s="33">
        <v>6</v>
      </c>
      <c r="B32" s="52" t="s">
        <v>70</v>
      </c>
      <c r="C32" s="63" t="s">
        <v>96</v>
      </c>
      <c r="D32" s="31"/>
      <c r="E32" s="31"/>
      <c r="F32" s="31"/>
      <c r="G32" s="31"/>
    </row>
    <row r="33" spans="1:7" ht="27" customHeight="1">
      <c r="A33" s="65" t="s">
        <v>92</v>
      </c>
      <c r="B33" s="66" t="s">
        <v>63</v>
      </c>
      <c r="C33" s="62" t="s">
        <v>68</v>
      </c>
      <c r="D33" s="66" t="s">
        <v>18</v>
      </c>
      <c r="E33" s="96">
        <v>4</v>
      </c>
      <c r="F33" s="69">
        <v>0</v>
      </c>
      <c r="G33" s="60">
        <f>E33*F33</f>
        <v>0</v>
      </c>
    </row>
    <row r="34" spans="1:7" ht="27" customHeight="1">
      <c r="A34" s="73" t="s">
        <v>93</v>
      </c>
      <c r="B34" s="74" t="s">
        <v>70</v>
      </c>
      <c r="C34" s="62" t="s">
        <v>69</v>
      </c>
      <c r="D34" s="74" t="s">
        <v>39</v>
      </c>
      <c r="E34" s="98">
        <v>12</v>
      </c>
      <c r="F34" s="75">
        <v>0</v>
      </c>
      <c r="G34" s="70">
        <f>E34*F34</f>
        <v>0</v>
      </c>
    </row>
    <row r="35" spans="1:7" ht="18" customHeight="1">
      <c r="A35" s="7"/>
      <c r="B35" s="8" t="s">
        <v>112</v>
      </c>
      <c r="C35" s="9" t="s">
        <v>41</v>
      </c>
      <c r="D35" s="8"/>
      <c r="E35" s="97"/>
      <c r="F35" s="20"/>
      <c r="G35" s="21"/>
    </row>
    <row r="36" spans="1:7" ht="18" customHeight="1">
      <c r="A36" s="4"/>
      <c r="B36" s="5" t="s">
        <v>112</v>
      </c>
      <c r="C36" s="6" t="s">
        <v>42</v>
      </c>
      <c r="D36" s="5"/>
      <c r="E36" s="91"/>
      <c r="F36" s="16"/>
      <c r="G36" s="17"/>
    </row>
    <row r="37" spans="1:7">
      <c r="A37" s="51" t="s">
        <v>97</v>
      </c>
      <c r="B37" s="52" t="s">
        <v>112</v>
      </c>
      <c r="C37" s="63" t="s">
        <v>60</v>
      </c>
      <c r="D37" s="52"/>
      <c r="E37" s="89"/>
      <c r="F37" s="54"/>
      <c r="G37" s="55"/>
    </row>
    <row r="38" spans="1:7" ht="27" customHeight="1">
      <c r="A38" s="65" t="s">
        <v>40</v>
      </c>
      <c r="B38" s="57" t="s">
        <v>112</v>
      </c>
      <c r="C38" s="64" t="s">
        <v>52</v>
      </c>
      <c r="D38" s="57" t="s">
        <v>39</v>
      </c>
      <c r="E38" s="90">
        <v>20.5</v>
      </c>
      <c r="F38" s="59">
        <v>0</v>
      </c>
      <c r="G38" s="60">
        <f>E38*F38</f>
        <v>0</v>
      </c>
    </row>
    <row r="39" spans="1:7" ht="33.75" customHeight="1">
      <c r="A39" s="76" t="s">
        <v>98</v>
      </c>
      <c r="B39" s="57" t="s">
        <v>71</v>
      </c>
      <c r="C39" s="77" t="s">
        <v>72</v>
      </c>
      <c r="D39" s="57" t="s">
        <v>39</v>
      </c>
      <c r="E39" s="90">
        <v>60</v>
      </c>
      <c r="F39" s="59">
        <v>0</v>
      </c>
      <c r="G39" s="60">
        <f>E39*F39</f>
        <v>0</v>
      </c>
    </row>
    <row r="40" spans="1:7" ht="18" customHeight="1">
      <c r="A40" s="24"/>
      <c r="B40" s="24" t="s">
        <v>73</v>
      </c>
      <c r="C40" s="25" t="s">
        <v>74</v>
      </c>
      <c r="D40" s="24"/>
      <c r="E40" s="24"/>
      <c r="F40" s="24"/>
      <c r="G40" s="24"/>
    </row>
    <row r="41" spans="1:7" ht="26.4">
      <c r="A41" s="34">
        <v>8</v>
      </c>
      <c r="B41" s="11" t="s">
        <v>114</v>
      </c>
      <c r="C41" s="12" t="s">
        <v>75</v>
      </c>
      <c r="D41" s="11"/>
      <c r="E41" s="29"/>
      <c r="F41" s="11"/>
      <c r="G41" s="29"/>
    </row>
    <row r="42" spans="1:7" ht="26.4">
      <c r="A42" s="73" t="s">
        <v>99</v>
      </c>
      <c r="B42" s="66" t="s">
        <v>115</v>
      </c>
      <c r="C42" s="61" t="s">
        <v>76</v>
      </c>
      <c r="D42" s="66" t="s">
        <v>77</v>
      </c>
      <c r="E42" s="98">
        <v>4</v>
      </c>
      <c r="F42" s="69">
        <v>0</v>
      </c>
      <c r="G42" s="60">
        <f>E42*F42</f>
        <v>0</v>
      </c>
    </row>
    <row r="43" spans="1:7" ht="26.4">
      <c r="A43" s="73" t="s">
        <v>100</v>
      </c>
      <c r="B43" s="74" t="s">
        <v>79</v>
      </c>
      <c r="C43" s="26" t="s">
        <v>84</v>
      </c>
      <c r="D43" s="74" t="s">
        <v>18</v>
      </c>
      <c r="E43" s="98">
        <v>11</v>
      </c>
      <c r="F43" s="75">
        <v>0</v>
      </c>
      <c r="G43" s="60">
        <f>E43*F43</f>
        <v>0</v>
      </c>
    </row>
    <row r="44" spans="1:7" ht="39.6">
      <c r="A44" s="73" t="s">
        <v>101</v>
      </c>
      <c r="B44" s="78" t="s">
        <v>83</v>
      </c>
      <c r="C44" s="27" t="s">
        <v>82</v>
      </c>
      <c r="D44" s="79" t="s">
        <v>18</v>
      </c>
      <c r="E44" s="98">
        <v>11</v>
      </c>
      <c r="F44" s="80">
        <v>0</v>
      </c>
      <c r="G44" s="60">
        <f>E44*F44</f>
        <v>0</v>
      </c>
    </row>
    <row r="45" spans="1:7" ht="52.8">
      <c r="A45" s="73" t="s">
        <v>102</v>
      </c>
      <c r="B45" s="78" t="s">
        <v>81</v>
      </c>
      <c r="C45" s="28" t="s">
        <v>80</v>
      </c>
      <c r="D45" s="79" t="s">
        <v>18</v>
      </c>
      <c r="E45" s="98">
        <v>11</v>
      </c>
      <c r="F45" s="80">
        <v>0</v>
      </c>
      <c r="G45" s="60">
        <f>E45*F45</f>
        <v>0</v>
      </c>
    </row>
    <row r="46" spans="1:7" ht="24" customHeight="1">
      <c r="A46" s="73" t="s">
        <v>103</v>
      </c>
      <c r="B46" s="81" t="s">
        <v>85</v>
      </c>
      <c r="C46" s="62" t="s">
        <v>78</v>
      </c>
      <c r="D46" s="74" t="s">
        <v>39</v>
      </c>
      <c r="E46" s="98">
        <v>15</v>
      </c>
      <c r="F46" s="80">
        <v>0</v>
      </c>
      <c r="G46" s="70">
        <f>E46*F46</f>
        <v>0</v>
      </c>
    </row>
    <row r="47" spans="1:7" ht="26.4">
      <c r="A47" s="10"/>
      <c r="B47" s="11" t="s">
        <v>116</v>
      </c>
      <c r="C47" s="12" t="s">
        <v>43</v>
      </c>
      <c r="D47" s="11"/>
      <c r="E47" s="95"/>
      <c r="F47" s="18"/>
      <c r="G47" s="19"/>
    </row>
    <row r="48" spans="1:7" ht="26.4">
      <c r="A48" s="51" t="s">
        <v>104</v>
      </c>
      <c r="B48" s="52" t="s">
        <v>117</v>
      </c>
      <c r="C48" s="63" t="s">
        <v>44</v>
      </c>
      <c r="D48" s="52"/>
      <c r="E48" s="89"/>
      <c r="F48" s="54"/>
      <c r="G48" s="55"/>
    </row>
    <row r="49" spans="1:7" ht="27.75" customHeight="1">
      <c r="A49" s="56" t="s">
        <v>105</v>
      </c>
      <c r="B49" s="57" t="s">
        <v>118</v>
      </c>
      <c r="C49" s="64" t="s">
        <v>45</v>
      </c>
      <c r="D49" s="57" t="s">
        <v>18</v>
      </c>
      <c r="E49" s="90">
        <v>14</v>
      </c>
      <c r="F49" s="59">
        <v>0</v>
      </c>
      <c r="G49" s="60">
        <f>E49*F49</f>
        <v>0</v>
      </c>
    </row>
    <row r="50" spans="1:7" ht="26.4">
      <c r="A50" s="4"/>
      <c r="B50" s="5" t="s">
        <v>21</v>
      </c>
      <c r="C50" s="6" t="s">
        <v>46</v>
      </c>
      <c r="D50" s="5"/>
      <c r="E50" s="91"/>
      <c r="F50" s="16"/>
      <c r="G50" s="17"/>
    </row>
    <row r="51" spans="1:7" ht="27" customHeight="1">
      <c r="A51" s="51" t="s">
        <v>106</v>
      </c>
      <c r="B51" s="52" t="s">
        <v>119</v>
      </c>
      <c r="C51" s="63" t="s">
        <v>61</v>
      </c>
      <c r="D51" s="52"/>
      <c r="E51" s="89"/>
      <c r="F51" s="54"/>
      <c r="G51" s="55"/>
    </row>
    <row r="52" spans="1:7" ht="26.4">
      <c r="A52" s="82" t="s">
        <v>107</v>
      </c>
      <c r="B52" s="83" t="s">
        <v>120</v>
      </c>
      <c r="C52" s="84" t="s">
        <v>54</v>
      </c>
      <c r="D52" s="83" t="s">
        <v>18</v>
      </c>
      <c r="E52" s="99">
        <v>65.2</v>
      </c>
      <c r="F52" s="85">
        <v>0</v>
      </c>
      <c r="G52" s="60">
        <f>E52*F52</f>
        <v>0</v>
      </c>
    </row>
    <row r="53" spans="1:7" ht="18" customHeight="1">
      <c r="A53" s="115" t="str">
        <f>"RAZEM  KOSZT  ROBÓT  MOSTOWYCH  (" &amp; waluta &amp; ")"</f>
        <v>RAZEM  KOSZT  ROBÓT  MOSTOWYCH  (PLN)</v>
      </c>
      <c r="B53" s="116"/>
      <c r="C53" s="117"/>
      <c r="D53" s="22"/>
      <c r="E53" s="23"/>
      <c r="F53" s="118">
        <f>SUM(G7:G52)</f>
        <v>0</v>
      </c>
      <c r="G53" s="119"/>
    </row>
    <row r="54" spans="1:7" ht="13.8">
      <c r="A54" s="110" t="s">
        <v>62</v>
      </c>
      <c r="B54" s="111"/>
      <c r="C54" s="112"/>
      <c r="D54" s="22"/>
      <c r="E54" s="22"/>
      <c r="F54" s="113">
        <f>F53*23%</f>
        <v>0</v>
      </c>
      <c r="G54" s="114"/>
    </row>
    <row r="55" spans="1:7" ht="13.8">
      <c r="A55" s="110" t="s">
        <v>86</v>
      </c>
      <c r="B55" s="111"/>
      <c r="C55" s="112"/>
      <c r="D55" s="22"/>
      <c r="E55" s="22"/>
      <c r="F55" s="113">
        <f>F53+F54</f>
        <v>0</v>
      </c>
      <c r="G55" s="114"/>
    </row>
  </sheetData>
  <mergeCells count="10">
    <mergeCell ref="A2:G3"/>
    <mergeCell ref="D1:G1"/>
    <mergeCell ref="D4:D6"/>
    <mergeCell ref="E4:E6"/>
    <mergeCell ref="A55:C55"/>
    <mergeCell ref="F54:G54"/>
    <mergeCell ref="A53:C53"/>
    <mergeCell ref="A54:C54"/>
    <mergeCell ref="F55:G55"/>
    <mergeCell ref="F53:G53"/>
  </mergeCells>
  <dataValidations count="1">
    <dataValidation type="decimal" allowBlank="1" showErrorMessage="1" errorTitle="Kosztorys" error="Należy podawać wartości liczbowe większe od zera!" sqref="F42:F1048576 F33:F39 F4:F30 JB1:JB1048576 SX1:SX1048576 ACT1:ACT1048576 AMP1:AMP1048576 AWL1:AWL1048576 BGH1:BGH1048576 BQD1:BQD1048576 BZZ1:BZZ1048576 CJV1:CJV1048576 CTR1:CTR1048576 DDN1:DDN1048576 DNJ1:DNJ1048576 DXF1:DXF1048576 EHB1:EHB1048576 EQX1:EQX1048576 FAT1:FAT1048576 FKP1:FKP1048576 FUL1:FUL1048576 GEH1:GEH1048576 GOD1:GOD1048576 GXZ1:GXZ1048576 HHV1:HHV1048576 HRR1:HRR1048576 IBN1:IBN1048576 ILJ1:ILJ1048576 IVF1:IVF1048576 JFB1:JFB1048576 JOX1:JOX1048576 JYT1:JYT1048576 KIP1:KIP1048576 KSL1:KSL1048576 LCH1:LCH1048576 LMD1:LMD1048576 LVZ1:LVZ1048576 MFV1:MFV1048576 MPR1:MPR1048576 MZN1:MZN1048576 NJJ1:NJJ1048576 NTF1:NTF1048576 ODB1:ODB1048576 OMX1:OMX1048576 OWT1:OWT1048576 PGP1:PGP1048576 PQL1:PQL1048576 QAH1:QAH1048576 QKD1:QKD1048576 QTZ1:QTZ1048576 RDV1:RDV1048576 RNR1:RNR1048576 RXN1:RXN1048576 SHJ1:SHJ1048576 SRF1:SRF1048576 TBB1:TBB1048576 TKX1:TKX1048576 TUT1:TUT1048576 UEP1:UEP1048576 UOL1:UOL1048576 UYH1:UYH1048576 VID1:VID1048576 VRZ1:VRZ1048576 WBV1:WBV1048576 WLR1:WLR1048576 WVN1:WVN1048576">
      <formula1>0</formula1>
      <formula2>1E+27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</dc:creator>
  <cp:lastModifiedBy>PZDP w Radomiu</cp:lastModifiedBy>
  <cp:lastPrinted>2017-07-13T11:10:36Z</cp:lastPrinted>
  <dcterms:created xsi:type="dcterms:W3CDTF">2015-11-15T23:30:43Z</dcterms:created>
  <dcterms:modified xsi:type="dcterms:W3CDTF">2017-07-14T07:29:26Z</dcterms:modified>
</cp:coreProperties>
</file>