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1"/>
  </bookViews>
  <sheets>
    <sheet name="kosztorys" sheetId="2" r:id="rId1"/>
  </sheets>
  <definedNames>
    <definedName name="_xlnm.Print_Area" localSheetId="0">kosztorys!$A$1:$G$149</definedName>
    <definedName name="_xlnm.Print_Titles" localSheetId="0">kosztorys!$5:$7</definedName>
  </definedNames>
  <calcPr calcId="124519" fullPrecision="0"/>
</workbook>
</file>

<file path=xl/calcChain.xml><?xml version="1.0" encoding="utf-8"?>
<calcChain xmlns="http://schemas.openxmlformats.org/spreadsheetml/2006/main">
  <c r="G142" i="2"/>
  <c r="G141"/>
  <c r="G140"/>
  <c r="G139"/>
  <c r="G138"/>
  <c r="G137"/>
  <c r="G136"/>
  <c r="G135"/>
  <c r="G134"/>
  <c r="G133"/>
  <c r="G132"/>
  <c r="G131"/>
  <c r="G129"/>
  <c r="G126"/>
  <c r="G125"/>
  <c r="G124"/>
  <c r="G123"/>
  <c r="G120"/>
  <c r="G119"/>
  <c r="G117"/>
  <c r="G116"/>
  <c r="G115"/>
  <c r="G113"/>
  <c r="G112"/>
  <c r="G111"/>
  <c r="G108"/>
  <c r="G107"/>
  <c r="G105"/>
  <c r="G104"/>
  <c r="G103"/>
  <c r="G102"/>
  <c r="G100"/>
  <c r="G99"/>
  <c r="G98"/>
  <c r="G97"/>
  <c r="G94"/>
  <c r="G92"/>
  <c r="G90"/>
  <c r="G88"/>
  <c r="G85"/>
  <c r="G84"/>
  <c r="G83"/>
  <c r="G82"/>
  <c r="G81"/>
  <c r="G80"/>
  <c r="G79"/>
  <c r="G78"/>
  <c r="G75"/>
  <c r="G74"/>
  <c r="G73"/>
  <c r="G71"/>
  <c r="G70"/>
  <c r="G69"/>
  <c r="G68"/>
  <c r="G67"/>
  <c r="G66"/>
  <c r="G65"/>
  <c r="G64"/>
  <c r="G62"/>
  <c r="G61"/>
  <c r="G60"/>
  <c r="G58"/>
  <c r="G57"/>
  <c r="G56"/>
  <c r="G55"/>
  <c r="G54"/>
  <c r="G52"/>
  <c r="G50"/>
  <c r="G49"/>
  <c r="G48"/>
  <c r="G47"/>
  <c r="G45"/>
  <c r="G44"/>
  <c r="G43"/>
  <c r="G42"/>
  <c r="G40"/>
  <c r="G39"/>
  <c r="G38"/>
  <c r="G37"/>
  <c r="G34"/>
  <c r="G32"/>
  <c r="G29"/>
  <c r="G28"/>
  <c r="G27"/>
  <c r="G26"/>
  <c r="G25"/>
  <c r="G24"/>
  <c r="G23"/>
  <c r="G22"/>
  <c r="G21"/>
  <c r="G20"/>
  <c r="G19"/>
  <c r="G18"/>
  <c r="G17"/>
  <c r="G16"/>
  <c r="G14"/>
  <c r="G12"/>
  <c r="G10"/>
  <c r="G143" l="1"/>
  <c r="G144" s="1"/>
  <c r="G145" l="1"/>
</calcChain>
</file>

<file path=xl/sharedStrings.xml><?xml version="1.0" encoding="utf-8"?>
<sst xmlns="http://schemas.openxmlformats.org/spreadsheetml/2006/main" count="520" uniqueCount="322">
  <si>
    <t>Numer</t>
  </si>
  <si>
    <t>Podstawa</t>
  </si>
  <si>
    <t>Opis</t>
  </si>
  <si>
    <t xml:space="preserve">Jednostka miary </t>
  </si>
  <si>
    <t>Ilość</t>
  </si>
  <si>
    <t>Cena jednostkowa</t>
  </si>
  <si>
    <t>Wartość zł</t>
  </si>
  <si>
    <t>(zł)</t>
  </si>
  <si>
    <t xml:space="preserve">(5 x 6) </t>
  </si>
  <si>
    <t>1</t>
  </si>
  <si>
    <t>Rozdział</t>
  </si>
  <si>
    <t>ROBOTY PRZYGOTOWAWCZE</t>
  </si>
  <si>
    <t>1.1</t>
  </si>
  <si>
    <t>Element</t>
  </si>
  <si>
    <t>Odtworzenie trasy i punktów wysokościowych</t>
  </si>
  <si>
    <t>1.1.1</t>
  </si>
  <si>
    <t>D-01.01.01</t>
  </si>
  <si>
    <t>Roboty pomiarowe przy liniowych robotach ziemnych, trasa dróg w terenie równinnym wraz z wykonaniem inwentaryzacji powykonawczej</t>
  </si>
  <si>
    <t>km</t>
  </si>
  <si>
    <t>1.2</t>
  </si>
  <si>
    <t>Zdjęcie warstwy humusu i darniny</t>
  </si>
  <si>
    <t>1.2.1</t>
  </si>
  <si>
    <t>D-01.02.02</t>
  </si>
  <si>
    <t>m3</t>
  </si>
  <si>
    <t>1.3</t>
  </si>
  <si>
    <t>Wycinka drzew</t>
  </si>
  <si>
    <t>D-01.02.01</t>
  </si>
  <si>
    <t>szt</t>
  </si>
  <si>
    <t>ha</t>
  </si>
  <si>
    <t>1.4</t>
  </si>
  <si>
    <t>Rozbiórki elementów dróg ogrodzeń i przepustów</t>
  </si>
  <si>
    <t>1.4.1</t>
  </si>
  <si>
    <t>D-01.02.04</t>
  </si>
  <si>
    <t>m2</t>
  </si>
  <si>
    <t>1.4.2</t>
  </si>
  <si>
    <t>1.4.3</t>
  </si>
  <si>
    <t>Rozebranie przepustów rurowych pod zjazdami, rury betonowe Fi·40, 50, 60·cm</t>
  </si>
  <si>
    <t>m</t>
  </si>
  <si>
    <t>1.4.4</t>
  </si>
  <si>
    <t>1.4.5</t>
  </si>
  <si>
    <t>1.4.6</t>
  </si>
  <si>
    <t>Rozebranie, ścianek czołowych przepustów</t>
  </si>
  <si>
    <t>1.4.8</t>
  </si>
  <si>
    <t>Zdjęcie tarcz (tablic) znaków drogowych</t>
  </si>
  <si>
    <t>1.4.9</t>
  </si>
  <si>
    <t>Rozebranie słupków do znaków</t>
  </si>
  <si>
    <t>2</t>
  </si>
  <si>
    <t>ROBOTY ZIEMNE</t>
  </si>
  <si>
    <t>2.1</t>
  </si>
  <si>
    <t>Wykonanie wykopów w gruntach I-V kat.</t>
  </si>
  <si>
    <t>2.1.1</t>
  </si>
  <si>
    <t>D-02.01.01</t>
  </si>
  <si>
    <t>2.2</t>
  </si>
  <si>
    <t>Wykonanie nasypu</t>
  </si>
  <si>
    <t>2.2.1</t>
  </si>
  <si>
    <t>D-02.03.01</t>
  </si>
  <si>
    <t>3</t>
  </si>
  <si>
    <t>ODWODNIENIE KORPUSU DROGOWEGO</t>
  </si>
  <si>
    <t>3.2</t>
  </si>
  <si>
    <t>D-03.02.01</t>
  </si>
  <si>
    <t>3.2.2</t>
  </si>
  <si>
    <t>3.2.3</t>
  </si>
  <si>
    <t>3.2.4</t>
  </si>
  <si>
    <t>Umocnienie ścian wykopów wraz z rozbiórką palami szalunkowymi stalowymi (wypraskami) w gruntach suchych, szerokość do 1·m, umocnienie ażurowe w gruncie kategorii III-IV, głębokość do 3·m</t>
  </si>
  <si>
    <t>3.3</t>
  </si>
  <si>
    <t>3.3.1</t>
  </si>
  <si>
    <t>Podłoża pod kanały i obiekty z materiałów sypkich, grubość 20·cm</t>
  </si>
  <si>
    <t>3.3.2</t>
  </si>
  <si>
    <t>3.3.3</t>
  </si>
  <si>
    <t>Podłoża i obsypki z kruszyw naturalnych dowiezionych, piasek</t>
  </si>
  <si>
    <t>3.4</t>
  </si>
  <si>
    <t>Studzienki rewizyjne fi 1200</t>
  </si>
  <si>
    <t>3.4.1</t>
  </si>
  <si>
    <t>Podłoża pod kanały i obiekty z materiałów sypkich, grubość 15·cm</t>
  </si>
  <si>
    <t>kpl</t>
  </si>
  <si>
    <t>Studnie kanalizacyjne systemowe, wyposażenie studni prefabrykowanej  pokrywa nadstudzienna, właz żeliwny</t>
  </si>
  <si>
    <t>3.5</t>
  </si>
  <si>
    <t>3.5.2</t>
  </si>
  <si>
    <t>3.6</t>
  </si>
  <si>
    <t>3.6.1</t>
  </si>
  <si>
    <t>3.7</t>
  </si>
  <si>
    <t>Przykanaliki deszczowe – wykopy</t>
  </si>
  <si>
    <t>3.7.2</t>
  </si>
  <si>
    <t>3.7.3</t>
  </si>
  <si>
    <t>3.8</t>
  </si>
  <si>
    <t>Przykanaliki deszczowe – roboty montażowe</t>
  </si>
  <si>
    <t>3.8.1</t>
  </si>
  <si>
    <t>3.8.2</t>
  </si>
  <si>
    <t>Kanały z rur typu PP łączone na wcisk, Fi·200·mm</t>
  </si>
  <si>
    <t>3.8.3</t>
  </si>
  <si>
    <t>Studzienki ściekowe uliczne i podwórzowe, Fi·500·mm, z osadnikiem bez syfonu</t>
  </si>
  <si>
    <t>Przebicie otworów w elementach z betonu o powierzchni do 0,05·m2, beton żwirowy, grubość do 20·cm</t>
  </si>
  <si>
    <t>Przejście przez ściany komór tulejami stalowymi "PS" przy grubości ściany 20·cm, otwór Fi·210·mm</t>
  </si>
  <si>
    <t>Przepusty pod zjazdami</t>
  </si>
  <si>
    <t>D-06.02.01a</t>
  </si>
  <si>
    <t>Ulożenie przepustow rurowych  o średnicy 50cm pod skrzyżowaniem, rury HDPE</t>
  </si>
  <si>
    <t>5</t>
  </si>
  <si>
    <t>5.2</t>
  </si>
  <si>
    <t>Podbudowy z kruszyw łamanych stabilizowanych mechanicznie</t>
  </si>
  <si>
    <t>D-04.04.01</t>
  </si>
  <si>
    <t>D-04.05.01</t>
  </si>
  <si>
    <t>Ulepszone podłoże stabilizowane cementem o Rm=5Mpa grubość 15cm</t>
  </si>
  <si>
    <t>Ulepszone podłoże stabilizowane cementem o Rm=1,5Mpa grubość 10cm</t>
  </si>
  <si>
    <t>5.4</t>
  </si>
  <si>
    <t>Nawierzchnia z betonu asfaltowego</t>
  </si>
  <si>
    <t>5.4.1</t>
  </si>
  <si>
    <t>D-05.03.05</t>
  </si>
  <si>
    <t>Nawierzchnie z kruszywa</t>
  </si>
  <si>
    <t>D-06.03.01</t>
  </si>
  <si>
    <t>6</t>
  </si>
  <si>
    <t>6.1</t>
  </si>
  <si>
    <t>Krawężniki betonowe</t>
  </si>
  <si>
    <t>6.1.1</t>
  </si>
  <si>
    <t>D-08.01.01</t>
  </si>
  <si>
    <t>Krawężniki wraz z wykonaniem ław, krawężniki betonowe wystające 20x30 cm, ława z oporem, beton C12/15 w ilości 0,07m3/mb, podsypka cementowo-piaskowa 1:4</t>
  </si>
  <si>
    <t>6.1.2</t>
  </si>
  <si>
    <t>Krawężniki wraz z wykonaniem ław, krawężniki betonowe wystające 15x25 cm, ława z oporem, beton C12/15 w ilości 0,07m3/mb, podsypka cementowo-piaskowa 1:4</t>
  </si>
  <si>
    <t>6.2</t>
  </si>
  <si>
    <t>6.2.1</t>
  </si>
  <si>
    <t>D-08.02.02</t>
  </si>
  <si>
    <t>Chodniki z kostki brukowej betonowej, grubość 6 cm, podsypka piaskowa z wypełnieniem spoin piaskiem, kostka szara</t>
  </si>
  <si>
    <t>D-05.03.23</t>
  </si>
  <si>
    <t>6.3</t>
  </si>
  <si>
    <t>6.3.1</t>
  </si>
  <si>
    <t>D-08.03.01</t>
  </si>
  <si>
    <t>7</t>
  </si>
  <si>
    <t>ROBOTY WYKOŃCZENIOWE</t>
  </si>
  <si>
    <t>Ścieki z elementów betonowych, podsypka cementowo-piaskowa,korytko betonowe w miejscach umocnienia rowu</t>
  </si>
  <si>
    <t>Umocnienie skarp, rowów i ścieku</t>
  </si>
  <si>
    <t>Umocnienie skarp płytami prefabrykowanymi</t>
  </si>
  <si>
    <t>D-06.01.01</t>
  </si>
  <si>
    <t>Humusowanie z obsianiem skarp przy grubości humusu 10cm</t>
  </si>
  <si>
    <t>8.1</t>
  </si>
  <si>
    <t>Oznakowanie poziome</t>
  </si>
  <si>
    <t>8.1.1</t>
  </si>
  <si>
    <t>D-07.01.01</t>
  </si>
  <si>
    <t>8.1.2</t>
  </si>
  <si>
    <t>8.1.3</t>
  </si>
  <si>
    <t>Oznakowanie poziome jezdni farbą chlorokauczukową, linie segregacyjne i krawędziowe przerywane malowane mechanicznie</t>
  </si>
  <si>
    <t>Oznakowanie pionowe</t>
  </si>
  <si>
    <t>D-07.02.01</t>
  </si>
  <si>
    <t>Ustawienie słupków z rur stalowych dla znaków drogowych</t>
  </si>
  <si>
    <t xml:space="preserve">Przymocowanie tablic znaków drogowych, znaki zakazu, nakazu, ostrzegawcze, informacyjne, </t>
  </si>
  <si>
    <t>Bariery ochronne stalowe</t>
  </si>
  <si>
    <t>D-07.05.01</t>
  </si>
  <si>
    <t>Ustawienie barier ochronnych stalowych jednostronnych - przekładkowych</t>
  </si>
  <si>
    <t>9</t>
  </si>
  <si>
    <t>INNE ROBOTY</t>
  </si>
  <si>
    <t>9.1</t>
  </si>
  <si>
    <t>Rury ochronne</t>
  </si>
  <si>
    <t>D-10.09.01</t>
  </si>
  <si>
    <t>Wartość kosztorysowa robót bez podatku VAT</t>
  </si>
  <si>
    <t>Podatek VAT - 23%</t>
  </si>
  <si>
    <t>Ogółem wartość kosztorysowa robót</t>
  </si>
  <si>
    <t>Rozebranie nawierzchni na zjazdach, nawierzchnia z z kostki betonowej prefabrykowanej</t>
  </si>
  <si>
    <t>Montaż studni rewizyjnych z kręgów betonowych fi1200 w gotowych wykopach o gł. 3 m</t>
  </si>
  <si>
    <t>Wykopy liniowe o ścianach pionowych z ręcznym wydobyciem urobku w gruntach suchych, głębokości do 1,5·m, kategoria gruntu III-IV</t>
  </si>
  <si>
    <t>Zasypanie  i zagęszczenie wykopów fundamentowych podłużnych, punktowych, rowów, wykopów obiektowych, grubość w stanie luźnym 30·cm, kategoria gruntu III-IV</t>
  </si>
  <si>
    <t xml:space="preserve">Roboty ziemne  z transportem urobku  w obrębie lub poza teren budowy ziemi uprzednio zmagazynowanej w hałdach, </t>
  </si>
  <si>
    <t>Rozebranie krawężników betonowych</t>
  </si>
  <si>
    <t>Roboty ziemne , z transportem urobku w obrębie lub poza terenem budowy, kategoria gruntu III</t>
  </si>
  <si>
    <t>Formowanie i zagęszczanie nasypów wysokość do 3,0 m, grunt kategorii I-II,</t>
  </si>
  <si>
    <t>D-04.01.01</t>
  </si>
  <si>
    <t>Profilowanie i zagęszczenie podłoża wykonane mechanicznie</t>
  </si>
  <si>
    <t>D-07.06.02</t>
  </si>
  <si>
    <t>Ustawienie barieroporęczy U-11b</t>
  </si>
  <si>
    <t>Rów kryty, kanalizacja deszczowa – wykopy</t>
  </si>
  <si>
    <t>Rów kryty, kanalizacja deszczowa – roboty montażowe</t>
  </si>
  <si>
    <t xml:space="preserve">Studzienki rewizyjne fi 1500 </t>
  </si>
  <si>
    <t>Rów kryty, kanalizacja deszczowa – zasypy</t>
  </si>
  <si>
    <t>Ułożenie rur osłonowych stalowych Fi- 355 mm</t>
  </si>
  <si>
    <t>D-06.02.01</t>
  </si>
  <si>
    <t>1.4.10</t>
  </si>
  <si>
    <t>1.4.11</t>
  </si>
  <si>
    <t>1.4.12</t>
  </si>
  <si>
    <t>1.4.13</t>
  </si>
  <si>
    <t>1.4.14</t>
  </si>
  <si>
    <t>3.3.4</t>
  </si>
  <si>
    <t>3.6.2</t>
  </si>
  <si>
    <t>3.7.1</t>
  </si>
  <si>
    <t>5.1</t>
  </si>
  <si>
    <t>5.1.1</t>
  </si>
  <si>
    <t>5.3</t>
  </si>
  <si>
    <t>5.3.1</t>
  </si>
  <si>
    <t>Nawierzchnie z kruszywa, warstwa górna do 30cm</t>
  </si>
  <si>
    <t xml:space="preserve">OZNAKOWANIE DRÓG I ELEMENTY BEZPIECZEŃSTWA </t>
  </si>
  <si>
    <t>Usunięcie warstwy ziemi urodzajnej (humusu) za pomocą spycharek, grubość warstwy do 15 cm</t>
  </si>
  <si>
    <t xml:space="preserve">Mechaniczne karczowanie, krzaki i podszycie średniej gęstości </t>
  </si>
  <si>
    <t>Rozebranie podbudowy, z kruszywa, grubość 10·cm, mechanicznie</t>
  </si>
  <si>
    <t>Rozebranie nawierzchni z kostki kamiennej niereguralnej na podsypce cementowo - piaskowej mechanicznie, wysokość kostki 10 cm</t>
  </si>
  <si>
    <t>D-04.02.04</t>
  </si>
  <si>
    <t>Rozebranie nawierzchni, masy mineralno-bitumiczne grubość 8·cm</t>
  </si>
  <si>
    <t>Rozebranie chodników i przejść dla pieszych płyty betonowe 50x50x7cm na podsypce piaskowej</t>
  </si>
  <si>
    <t>Rozebranie krawężników wtopionych i obrzeży betonowych</t>
  </si>
  <si>
    <t>Rozebranie przepustów rurowych pod zjazdami, rury betonowe Fi·60,80·cm</t>
  </si>
  <si>
    <t>Rozebranie przepustów betonowych ramowych</t>
  </si>
  <si>
    <t>Rozebranie barier stalowych</t>
  </si>
  <si>
    <t>Wykopy liniowe o ścianach pionowych z ręcznym wydobyciem urobku w gruntach suchych, głębokości do 3·m, kategoria gruntu III-IV</t>
  </si>
  <si>
    <t>D.03.02.01</t>
  </si>
  <si>
    <t>Umocnienie ścian wykopów wraz z rozbiórką palami szalunkowymi stalowymi (wypraskami) w gruntach suchych, szerokość do 1·m, umocnienie ażurowe w gruncie kategorii III-IV, głębokość do 6·m</t>
  </si>
  <si>
    <t>Kanały z rur (HDPE lub równoważne), Dn·400·mm</t>
  </si>
  <si>
    <t>Kanały z rur (HDPE lub równoważne), Dn·500·mm</t>
  </si>
  <si>
    <t>Regulacja wysokościowa studni wraz z wymianą wpustów deszczowych na włazy żeliwne klasy D</t>
  </si>
  <si>
    <t>Studnia wlotowo osadnikowa1500x1500 z włazem żeliwnym i kratą wlotową w gotowym wykopie</t>
  </si>
  <si>
    <t>Regulacja pionowa studzienek dla urządzeń podziemnych,studzienki telekomunikacyjne</t>
  </si>
  <si>
    <t>Regulacja pionowa studzienek dla urządzeń podziemnych,zawory wodociągowe</t>
  </si>
  <si>
    <t>Regulacja pionowa studzienek dla urządzeń podziemnych,włazy kanałowe</t>
  </si>
  <si>
    <t>Umocnienie skarp i dna rowów, płytami ażurowymi 60x40x10cm</t>
  </si>
  <si>
    <t>Podbudowy z kruszyw łamanych 0/63, warstwa górna, po zagęszczeniu 30·cm</t>
  </si>
  <si>
    <t>Podbudowy z kruszyw łamanych 0/31.5 warstwa górna, po zagęszczeniu 15·cm</t>
  </si>
  <si>
    <t>Podbudowy z kruszyw łamanych 0/31.5, warstwa górna, po zagęszczeniu 10·cm</t>
  </si>
  <si>
    <t>Podbudowy z kruszyw łamanych 0/31.5, warstwa górna, po zagęszczeniu 25·cm</t>
  </si>
  <si>
    <t>D.04.05.01</t>
  </si>
  <si>
    <t>D-04.05.01a</t>
  </si>
  <si>
    <t>Podbudowy z betonu asfaltowego</t>
  </si>
  <si>
    <t>D-04.07.01</t>
  </si>
  <si>
    <t>Wykonanie podbudowy metodą recyklingu wgłębnego na miejscu z dodatkiem cementu i środka EN-1 gr. warstwy 35 cm</t>
  </si>
  <si>
    <t>Podbudowa z betonu asfaltowego AC16P grubość warstwy po zagęszczeniu 8.0 cm wraz ze skropieniem</t>
  </si>
  <si>
    <t>Nawierzchnie z mieszanek mineralno-bitumicznych grysowo-żwirowych, warstwa asfaltowa ścieralna, grubości 4·cm wraz z oczyszczeniem i skropieniem</t>
  </si>
  <si>
    <t>Nawierzchnia z kostki brukowej betonowej</t>
  </si>
  <si>
    <t>Nawierzchnia z kostki brukowej betonowej, grubość 8·cm, podsypka cementowo-piaskowa z wypełnieniem spoin piaskiem, kostka kolorowa</t>
  </si>
  <si>
    <t>Wykonanie trawników parkowych siewem z nawozeniem</t>
  </si>
  <si>
    <t>Podłoża z kruszyw naturalnych dowiezionych, pospółka, grubość warstw 15.0cm</t>
  </si>
  <si>
    <t>Ułożenie przepustów rurowych pod zjazdami, rury HDPE Fi·40·cm</t>
  </si>
  <si>
    <t>Scinanie i uzupełnianie poboczy</t>
  </si>
  <si>
    <t>Nawierzchnie z wysiewki kamiennej , warstwa górna, po uwałowaniu 30·cm, zjazdy</t>
  </si>
  <si>
    <t>Nawierzchnie z wysiewki kamiennej , warstwa górna, po uwałowaniu 15·cm, pobocza</t>
  </si>
  <si>
    <t>Oznakowanie poziome jezdni grubowarstwowe, linie na skrzyżowaniach i przejściach dla pieszych, malowanie mechaniczne</t>
  </si>
  <si>
    <t>Oznakowanie poziome jezdni grubowarstwowe, linie segregacyjne i krawędziowe ciągłe malowane mechanicznie</t>
  </si>
  <si>
    <t>D.-07.02.01</t>
  </si>
  <si>
    <t>Ustawienie tablic prowadzących U-3 z konstrukcją wsporczą</t>
  </si>
  <si>
    <t>ELEMENTY ULIC</t>
  </si>
  <si>
    <t>Obrzeża betonowe, 30x8 cm, podsypka cementowo-piaskowa 1:4, wypełnienie spoin zaprawą cementową  ława betonowa zwykła beton klasy C12/15</t>
  </si>
  <si>
    <t>Zabezpieczenie sieci teletechnicznej i energetycznej rurami osłonowymi typu Arot 120PS</t>
  </si>
  <si>
    <t>Przepusty pod koroną drogi</t>
  </si>
  <si>
    <t>Deskowanie tradycyjne konstrukcji monolitycznych betonowych lub żelbetowych, fundament pod przepust przyczółki przepustu i płyta zespalająca</t>
  </si>
  <si>
    <t>D-10.12.01</t>
  </si>
  <si>
    <t>Betonowanie konstrukcji zbrojonych w deskowaniu tradycyjnym fundament pod przepust beton C16/20</t>
  </si>
  <si>
    <t xml:space="preserve">Ułożenie przepustu skrzynkowego 2,5x1,5m </t>
  </si>
  <si>
    <t>Zbrojenie konstrukcji monolitycznych, pręty okrągłe żebrowane Fi 14 mm, stal klasa A-IIIN</t>
  </si>
  <si>
    <t>t</t>
  </si>
  <si>
    <t>Betonowanie konstrukcji zbrojonych w deskowaniu tradycyjnym fundament pod przepust beton C30/37</t>
  </si>
  <si>
    <t>Betonowanie konstrukcji zbrojonych w deskowaniu tradycyjnym fundament pod przepust beton C20/25</t>
  </si>
  <si>
    <t>Izolacje przeciwwilgociowe powłokowe, wykonane na gorąca z papy na lepiku dwuwarstwowe</t>
  </si>
  <si>
    <t>Izolacje przeciwwilgociowe powłokowe, wykonane na zimnopasty emulsyjne asfaltowe rzadkie dwuwarstwowe</t>
  </si>
  <si>
    <t>Zasypanie  i zagęszczenie wykopów  obiektowycho szerokości 0,8-2,5 m , grubość zasypki w stanie luźnym 30·cm, kategoria gruntu III-IV</t>
  </si>
  <si>
    <t>Umocnienie dna i skarp kanałów płytami prefabrykowanymi 60x40x10cm</t>
  </si>
  <si>
    <t>Zabudowanie skarp wykopów ; palisada z pali Fi 8-12 cm długośc 1.0 m</t>
  </si>
  <si>
    <t>Zabezpieczenie sieci teletechnicznej oraz odcinka wodociągu pod przepustem</t>
  </si>
  <si>
    <t>3.6.3</t>
  </si>
  <si>
    <t>4</t>
  </si>
  <si>
    <t xml:space="preserve">PODBUDOWY 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</si>
  <si>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</si>
  <si>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</si>
  <si>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</si>
  <si>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</si>
  <si>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</si>
  <si>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</si>
  <si>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</si>
  <si>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</si>
  <si>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</si>
  <si>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NAWIERZCHNIA</t>
  </si>
  <si>
    <t>5.2.1</t>
  </si>
  <si>
    <t>6.1.3</t>
  </si>
  <si>
    <t>6.1.4</t>
  </si>
  <si>
    <t>Przepusty rurowe pod zjazdami, ścianki czołowe dla rur Fi·40·i Fi50 cm</t>
  </si>
  <si>
    <t>PRZEBUDOWA DROGI POWIATOWEJ NR 3545W WIERZBICA - POLANY - KRZYŻANOWICE</t>
  </si>
  <si>
    <t>na odcinku długości 2 799,70 m od km 0+014,60 do km 2+814,30</t>
  </si>
  <si>
    <t>1.3.1</t>
  </si>
  <si>
    <t>1.4.7</t>
  </si>
  <si>
    <t>3.1</t>
  </si>
  <si>
    <t>3.1.1</t>
  </si>
  <si>
    <t>3.1.2</t>
  </si>
  <si>
    <t>3.1.3</t>
  </si>
  <si>
    <t>3.1.4</t>
  </si>
  <si>
    <t>3.2.1</t>
  </si>
  <si>
    <t>3.5.1</t>
  </si>
  <si>
    <t>3.5.3</t>
  </si>
  <si>
    <t>3.5.4</t>
  </si>
  <si>
    <t>3.5.5</t>
  </si>
  <si>
    <t>3.7.4</t>
  </si>
  <si>
    <t>3.7.5</t>
  </si>
  <si>
    <t>3.7.6</t>
  </si>
  <si>
    <t>3.7.7</t>
  </si>
  <si>
    <t>3.7.8</t>
  </si>
  <si>
    <t>6.2.2</t>
  </si>
  <si>
    <t>6.2.3</t>
  </si>
  <si>
    <t>6.2.4</t>
  </si>
  <si>
    <t>6.3.2</t>
  </si>
  <si>
    <t>7.1</t>
  </si>
  <si>
    <t>7.1.1</t>
  </si>
  <si>
    <t>7.1.2</t>
  </si>
  <si>
    <t>7.1.3</t>
  </si>
  <si>
    <t>7.2</t>
  </si>
  <si>
    <t>7.2.1</t>
  </si>
  <si>
    <t>7.2.2</t>
  </si>
  <si>
    <t>7.2.3</t>
  </si>
  <si>
    <t>7.3</t>
  </si>
  <si>
    <t>7.3.1</t>
  </si>
  <si>
    <t>7.3.2</t>
  </si>
  <si>
    <t>8</t>
  </si>
  <si>
    <t>8.1.4</t>
  </si>
  <si>
    <t>9.1.1</t>
  </si>
  <si>
    <t>9.2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</si>
  <si>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</si>
  <si>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</si>
  <si>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</si>
  <si>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</si>
  <si>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</si>
  <si>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</si>
  <si>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</si>
  <si>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</si>
  <si>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</si>
  <si>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</si>
  <si>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</si>
  <si>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9.2.12</t>
  </si>
  <si>
    <t>Wykopy oraz przekopy wykonywane na odkład i, głębokość do 6·m, kategoria gruntu III-IV</t>
  </si>
  <si>
    <t>Wykopy oraz przekopy wykonywane na odkład , głębokość do 3·m, kategoria gruntu III-IV</t>
  </si>
  <si>
    <t>Formularz 2.2. do SIWZ</t>
  </si>
  <si>
    <t>KOSZTORYS OFERTOWY</t>
  </si>
  <si>
    <t>(podpis i pieczęć upełnomocnionego przedstawiciela Wykonawcy)</t>
  </si>
  <si>
    <t>…………………………………………………….………..</t>
  </si>
</sst>
</file>

<file path=xl/styles.xml><?xml version="1.0" encoding="utf-8"?>
<styleSheet xmlns="http://schemas.openxmlformats.org/spreadsheetml/2006/main">
  <fonts count="6">
    <font>
      <sz val="10"/>
      <color indexed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9"/>
  <sheetViews>
    <sheetView tabSelected="1" view="pageBreakPreview" zoomScaleNormal="130" zoomScaleSheetLayoutView="100" workbookViewId="0">
      <pane xSplit="2" ySplit="7" topLeftCell="C135" activePane="bottomRight" state="frozen"/>
      <selection pane="topRight" activeCell="C1" sqref="C1"/>
      <selection pane="bottomLeft" activeCell="A7" sqref="A7"/>
      <selection pane="bottomRight" activeCell="N143" sqref="N143"/>
    </sheetView>
  </sheetViews>
  <sheetFormatPr defaultRowHeight="14.25" customHeight="1"/>
  <cols>
    <col min="1" max="1" width="6.28515625" style="1" customWidth="1"/>
    <col min="2" max="2" width="10.5703125" style="1" customWidth="1"/>
    <col min="3" max="3" width="35.5703125" style="2" customWidth="1"/>
    <col min="4" max="4" width="7.42578125" style="1" customWidth="1"/>
    <col min="5" max="5" width="8" style="1" customWidth="1"/>
    <col min="6" max="6" width="11" style="36" customWidth="1"/>
    <col min="7" max="7" width="11.140625" style="3" customWidth="1"/>
    <col min="8" max="8" width="4.140625" style="2" customWidth="1"/>
    <col min="9" max="11" width="11.7109375" style="3" customWidth="1"/>
    <col min="12" max="16384" width="9.140625" style="2"/>
  </cols>
  <sheetData>
    <row r="1" spans="1:11" ht="14.25" customHeight="1">
      <c r="E1" s="66" t="s">
        <v>318</v>
      </c>
      <c r="F1" s="66"/>
      <c r="G1" s="66"/>
    </row>
    <row r="2" spans="1:11" ht="16.5" customHeight="1">
      <c r="A2" s="68" t="s">
        <v>319</v>
      </c>
      <c r="B2" s="68"/>
      <c r="C2" s="68"/>
      <c r="D2" s="68"/>
      <c r="E2" s="68"/>
      <c r="F2" s="68"/>
      <c r="G2" s="68"/>
    </row>
    <row r="3" spans="1:11" ht="16.5" customHeight="1">
      <c r="A3" s="69" t="s">
        <v>266</v>
      </c>
      <c r="B3" s="69"/>
      <c r="C3" s="69"/>
      <c r="D3" s="69"/>
      <c r="E3" s="69"/>
      <c r="F3" s="69"/>
      <c r="G3" s="69"/>
    </row>
    <row r="4" spans="1:11" ht="16.5" customHeight="1">
      <c r="A4" s="70" t="s">
        <v>267</v>
      </c>
      <c r="B4" s="70"/>
      <c r="C4" s="70"/>
      <c r="D4" s="70"/>
      <c r="E4" s="70"/>
      <c r="F4" s="70"/>
      <c r="G4" s="70"/>
    </row>
    <row r="5" spans="1:11" ht="24" customHeight="1">
      <c r="A5" s="71" t="s">
        <v>0</v>
      </c>
      <c r="B5" s="71" t="s">
        <v>1</v>
      </c>
      <c r="C5" s="71" t="s">
        <v>2</v>
      </c>
      <c r="D5" s="71" t="s">
        <v>3</v>
      </c>
      <c r="E5" s="71" t="s">
        <v>4</v>
      </c>
      <c r="F5" s="4" t="s">
        <v>5</v>
      </c>
      <c r="G5" s="4" t="s">
        <v>6</v>
      </c>
      <c r="I5" s="36"/>
    </row>
    <row r="6" spans="1:11" ht="11.25" customHeight="1">
      <c r="A6" s="71"/>
      <c r="B6" s="71"/>
      <c r="C6" s="71"/>
      <c r="D6" s="71"/>
      <c r="E6" s="71"/>
      <c r="F6" s="5" t="s">
        <v>7</v>
      </c>
      <c r="G6" s="6" t="s">
        <v>8</v>
      </c>
    </row>
    <row r="7" spans="1:11" ht="11.25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7">
        <v>6</v>
      </c>
      <c r="G7" s="7">
        <v>7</v>
      </c>
    </row>
    <row r="8" spans="1:11" ht="21" customHeight="1">
      <c r="A8" s="8" t="s">
        <v>9</v>
      </c>
      <c r="B8" s="60" t="s">
        <v>10</v>
      </c>
      <c r="C8" s="9" t="s">
        <v>11</v>
      </c>
      <c r="D8" s="10"/>
      <c r="E8" s="10"/>
      <c r="F8" s="11"/>
      <c r="G8" s="12"/>
      <c r="I8" s="36"/>
      <c r="J8" s="36"/>
      <c r="K8" s="36"/>
    </row>
    <row r="9" spans="1:11" ht="21" customHeight="1">
      <c r="A9" s="8" t="s">
        <v>12</v>
      </c>
      <c r="B9" s="60" t="s">
        <v>13</v>
      </c>
      <c r="C9" s="9" t="s">
        <v>14</v>
      </c>
      <c r="D9" s="10"/>
      <c r="E9" s="10"/>
      <c r="F9" s="11"/>
      <c r="G9" s="12"/>
    </row>
    <row r="10" spans="1:11" ht="40.5" customHeight="1">
      <c r="A10" s="13" t="s">
        <v>15</v>
      </c>
      <c r="B10" s="14" t="s">
        <v>16</v>
      </c>
      <c r="C10" s="15" t="s">
        <v>17</v>
      </c>
      <c r="D10" s="14" t="s">
        <v>18</v>
      </c>
      <c r="E10" s="16">
        <v>2.8</v>
      </c>
      <c r="F10" s="16">
        <v>0</v>
      </c>
      <c r="G10" s="16">
        <f>E10*F10</f>
        <v>0</v>
      </c>
    </row>
    <row r="11" spans="1:11" ht="21" customHeight="1">
      <c r="A11" s="8" t="s">
        <v>19</v>
      </c>
      <c r="B11" s="60" t="s">
        <v>13</v>
      </c>
      <c r="C11" s="9" t="s">
        <v>20</v>
      </c>
      <c r="D11" s="10"/>
      <c r="E11" s="10"/>
      <c r="F11" s="11"/>
      <c r="G11" s="12"/>
    </row>
    <row r="12" spans="1:11" ht="32.25" customHeight="1">
      <c r="A12" s="13" t="s">
        <v>21</v>
      </c>
      <c r="B12" s="14" t="s">
        <v>22</v>
      </c>
      <c r="C12" s="15" t="s">
        <v>186</v>
      </c>
      <c r="D12" s="14" t="s">
        <v>33</v>
      </c>
      <c r="E12" s="16">
        <v>14283.9</v>
      </c>
      <c r="F12" s="16">
        <v>0</v>
      </c>
      <c r="G12" s="16">
        <f>E12*F12</f>
        <v>0</v>
      </c>
    </row>
    <row r="13" spans="1:11" ht="21" customHeight="1">
      <c r="A13" s="8" t="s">
        <v>24</v>
      </c>
      <c r="B13" s="60" t="s">
        <v>13</v>
      </c>
      <c r="C13" s="9" t="s">
        <v>25</v>
      </c>
      <c r="D13" s="10"/>
      <c r="E13" s="10"/>
      <c r="F13" s="11"/>
      <c r="G13" s="12"/>
    </row>
    <row r="14" spans="1:11" ht="29.25" customHeight="1">
      <c r="A14" s="13" t="s">
        <v>268</v>
      </c>
      <c r="B14" s="14" t="s">
        <v>26</v>
      </c>
      <c r="C14" s="15" t="s">
        <v>187</v>
      </c>
      <c r="D14" s="14" t="s">
        <v>33</v>
      </c>
      <c r="E14" s="16">
        <v>200</v>
      </c>
      <c r="F14" s="16">
        <v>0</v>
      </c>
      <c r="G14" s="16">
        <f>E14*F14</f>
        <v>0</v>
      </c>
    </row>
    <row r="15" spans="1:11" ht="21" customHeight="1">
      <c r="A15" s="8" t="s">
        <v>29</v>
      </c>
      <c r="B15" s="60" t="s">
        <v>13</v>
      </c>
      <c r="C15" s="9" t="s">
        <v>30</v>
      </c>
      <c r="D15" s="10"/>
      <c r="E15" s="10"/>
      <c r="F15" s="11"/>
      <c r="G15" s="12"/>
    </row>
    <row r="16" spans="1:11" ht="28.5" customHeight="1">
      <c r="A16" s="13" t="s">
        <v>31</v>
      </c>
      <c r="B16" s="14" t="s">
        <v>32</v>
      </c>
      <c r="C16" s="15" t="s">
        <v>188</v>
      </c>
      <c r="D16" s="14" t="s">
        <v>33</v>
      </c>
      <c r="E16" s="16">
        <v>441</v>
      </c>
      <c r="F16" s="16">
        <v>0</v>
      </c>
      <c r="G16" s="16">
        <f t="shared" ref="G16:G29" si="0">E16*F16</f>
        <v>0</v>
      </c>
    </row>
    <row r="17" spans="1:11" ht="33.75" customHeight="1">
      <c r="A17" s="13" t="s">
        <v>34</v>
      </c>
      <c r="B17" s="14" t="s">
        <v>32</v>
      </c>
      <c r="C17" s="15" t="s">
        <v>189</v>
      </c>
      <c r="D17" s="14" t="s">
        <v>33</v>
      </c>
      <c r="E17" s="16">
        <v>15636</v>
      </c>
      <c r="F17" s="16">
        <v>0</v>
      </c>
      <c r="G17" s="16">
        <f t="shared" si="0"/>
        <v>0</v>
      </c>
    </row>
    <row r="18" spans="1:11" ht="33.75" customHeight="1">
      <c r="A18" s="13" t="s">
        <v>35</v>
      </c>
      <c r="B18" s="14" t="s">
        <v>190</v>
      </c>
      <c r="C18" s="15" t="s">
        <v>191</v>
      </c>
      <c r="D18" s="14" t="s">
        <v>33</v>
      </c>
      <c r="E18" s="16">
        <v>16516</v>
      </c>
      <c r="F18" s="16">
        <v>0</v>
      </c>
      <c r="G18" s="16">
        <f>E18*F18</f>
        <v>0</v>
      </c>
    </row>
    <row r="19" spans="1:11" ht="28.5" customHeight="1">
      <c r="A19" s="13" t="s">
        <v>38</v>
      </c>
      <c r="B19" s="14" t="s">
        <v>32</v>
      </c>
      <c r="C19" s="2" t="s">
        <v>192</v>
      </c>
      <c r="D19" s="14" t="s">
        <v>33</v>
      </c>
      <c r="E19" s="16">
        <v>1387</v>
      </c>
      <c r="F19" s="16">
        <v>0</v>
      </c>
      <c r="G19" s="16">
        <f>E19*F19</f>
        <v>0</v>
      </c>
    </row>
    <row r="20" spans="1:11" ht="27" customHeight="1">
      <c r="A20" s="13" t="s">
        <v>39</v>
      </c>
      <c r="B20" s="14" t="s">
        <v>32</v>
      </c>
      <c r="C20" s="15" t="s">
        <v>154</v>
      </c>
      <c r="D20" s="14" t="s">
        <v>33</v>
      </c>
      <c r="E20" s="16">
        <v>98.3</v>
      </c>
      <c r="F20" s="16">
        <v>0</v>
      </c>
      <c r="G20" s="16">
        <f t="shared" si="0"/>
        <v>0</v>
      </c>
    </row>
    <row r="21" spans="1:11" ht="27" customHeight="1">
      <c r="A21" s="13" t="s">
        <v>40</v>
      </c>
      <c r="B21" s="14" t="s">
        <v>32</v>
      </c>
      <c r="C21" s="15" t="s">
        <v>159</v>
      </c>
      <c r="D21" s="14" t="s">
        <v>37</v>
      </c>
      <c r="E21" s="16">
        <v>702</v>
      </c>
      <c r="F21" s="16">
        <v>0</v>
      </c>
      <c r="G21" s="16">
        <f t="shared" si="0"/>
        <v>0</v>
      </c>
    </row>
    <row r="22" spans="1:11" ht="30.75" customHeight="1">
      <c r="A22" s="13" t="s">
        <v>269</v>
      </c>
      <c r="B22" s="14" t="s">
        <v>32</v>
      </c>
      <c r="C22" s="15" t="s">
        <v>193</v>
      </c>
      <c r="D22" s="14" t="s">
        <v>37</v>
      </c>
      <c r="E22" s="16">
        <v>619</v>
      </c>
      <c r="F22" s="16">
        <v>0</v>
      </c>
      <c r="G22" s="16">
        <f t="shared" si="0"/>
        <v>0</v>
      </c>
    </row>
    <row r="23" spans="1:11" ht="30.75" customHeight="1">
      <c r="A23" s="13" t="s">
        <v>42</v>
      </c>
      <c r="B23" s="14" t="s">
        <v>32</v>
      </c>
      <c r="C23" s="15" t="s">
        <v>36</v>
      </c>
      <c r="D23" s="14" t="s">
        <v>37</v>
      </c>
      <c r="E23" s="16">
        <v>108</v>
      </c>
      <c r="F23" s="16">
        <v>0</v>
      </c>
      <c r="G23" s="16">
        <f t="shared" si="0"/>
        <v>0</v>
      </c>
    </row>
    <row r="24" spans="1:11" ht="30.75" customHeight="1">
      <c r="A24" s="13" t="s">
        <v>44</v>
      </c>
      <c r="B24" s="14" t="s">
        <v>32</v>
      </c>
      <c r="C24" s="15" t="s">
        <v>194</v>
      </c>
      <c r="D24" s="14" t="s">
        <v>37</v>
      </c>
      <c r="E24" s="16">
        <v>31.4</v>
      </c>
      <c r="F24" s="16">
        <v>0</v>
      </c>
      <c r="G24" s="16">
        <f t="shared" si="0"/>
        <v>0</v>
      </c>
    </row>
    <row r="25" spans="1:11" ht="21.75" customHeight="1">
      <c r="A25" s="13" t="s">
        <v>172</v>
      </c>
      <c r="B25" s="14" t="s">
        <v>32</v>
      </c>
      <c r="C25" s="15" t="s">
        <v>195</v>
      </c>
      <c r="D25" s="14" t="s">
        <v>37</v>
      </c>
      <c r="E25" s="16">
        <v>15.5</v>
      </c>
      <c r="F25" s="16">
        <v>0</v>
      </c>
      <c r="G25" s="16">
        <f t="shared" si="0"/>
        <v>0</v>
      </c>
    </row>
    <row r="26" spans="1:11" ht="21.75" customHeight="1">
      <c r="A26" s="13" t="s">
        <v>173</v>
      </c>
      <c r="B26" s="14" t="s">
        <v>32</v>
      </c>
      <c r="C26" s="15" t="s">
        <v>41</v>
      </c>
      <c r="D26" s="14" t="s">
        <v>23</v>
      </c>
      <c r="E26" s="16">
        <v>3.9</v>
      </c>
      <c r="F26" s="16">
        <v>0</v>
      </c>
      <c r="G26" s="16">
        <f>E26*F26</f>
        <v>0</v>
      </c>
    </row>
    <row r="27" spans="1:11" ht="21.75" customHeight="1">
      <c r="A27" s="13" t="s">
        <v>174</v>
      </c>
      <c r="B27" s="14" t="s">
        <v>32</v>
      </c>
      <c r="C27" s="19" t="s">
        <v>45</v>
      </c>
      <c r="D27" s="14" t="s">
        <v>27</v>
      </c>
      <c r="E27" s="16">
        <v>15</v>
      </c>
      <c r="F27" s="16">
        <v>0</v>
      </c>
      <c r="G27" s="16">
        <f>E27*F27</f>
        <v>0</v>
      </c>
    </row>
    <row r="28" spans="1:11" ht="20.25" customHeight="1">
      <c r="A28" s="13" t="s">
        <v>175</v>
      </c>
      <c r="B28" s="14" t="s">
        <v>32</v>
      </c>
      <c r="C28" s="15" t="s">
        <v>43</v>
      </c>
      <c r="D28" s="14" t="s">
        <v>27</v>
      </c>
      <c r="E28" s="16">
        <v>18</v>
      </c>
      <c r="F28" s="16">
        <v>0</v>
      </c>
      <c r="G28" s="16">
        <f t="shared" si="0"/>
        <v>0</v>
      </c>
    </row>
    <row r="29" spans="1:11" ht="21.75" customHeight="1">
      <c r="A29" s="17" t="s">
        <v>176</v>
      </c>
      <c r="B29" s="18" t="s">
        <v>32</v>
      </c>
      <c r="C29" s="2" t="s">
        <v>196</v>
      </c>
      <c r="D29" s="18" t="s">
        <v>37</v>
      </c>
      <c r="E29" s="43">
        <v>13</v>
      </c>
      <c r="F29" s="43">
        <v>0</v>
      </c>
      <c r="G29" s="20">
        <f t="shared" si="0"/>
        <v>0</v>
      </c>
    </row>
    <row r="30" spans="1:11" ht="21" customHeight="1">
      <c r="A30" s="8" t="s">
        <v>46</v>
      </c>
      <c r="B30" s="60" t="s">
        <v>10</v>
      </c>
      <c r="C30" s="9" t="s">
        <v>47</v>
      </c>
      <c r="D30" s="10"/>
      <c r="E30" s="10"/>
      <c r="F30" s="11"/>
      <c r="G30" s="12"/>
      <c r="I30" s="36"/>
      <c r="J30" s="36"/>
      <c r="K30" s="36"/>
    </row>
    <row r="31" spans="1:11" ht="21" customHeight="1">
      <c r="A31" s="8" t="s">
        <v>48</v>
      </c>
      <c r="B31" s="60" t="s">
        <v>13</v>
      </c>
      <c r="C31" s="9" t="s">
        <v>49</v>
      </c>
      <c r="D31" s="10"/>
      <c r="E31" s="10"/>
      <c r="F31" s="11"/>
      <c r="G31" s="12"/>
    </row>
    <row r="32" spans="1:11" ht="30" customHeight="1">
      <c r="A32" s="13" t="s">
        <v>50</v>
      </c>
      <c r="B32" s="14" t="s">
        <v>51</v>
      </c>
      <c r="C32" s="15" t="s">
        <v>160</v>
      </c>
      <c r="D32" s="14" t="s">
        <v>23</v>
      </c>
      <c r="E32" s="16">
        <v>3483.7</v>
      </c>
      <c r="F32" s="16">
        <v>0</v>
      </c>
      <c r="G32" s="16">
        <f>E32*F32</f>
        <v>0</v>
      </c>
    </row>
    <row r="33" spans="1:11" ht="21" customHeight="1">
      <c r="A33" s="8" t="s">
        <v>52</v>
      </c>
      <c r="B33" s="60" t="s">
        <v>13</v>
      </c>
      <c r="C33" s="9" t="s">
        <v>53</v>
      </c>
      <c r="D33" s="10"/>
      <c r="E33" s="10"/>
      <c r="F33" s="11"/>
      <c r="G33" s="12"/>
    </row>
    <row r="34" spans="1:11" ht="29.25" customHeight="1">
      <c r="A34" s="17" t="s">
        <v>54</v>
      </c>
      <c r="B34" s="18" t="s">
        <v>55</v>
      </c>
      <c r="C34" s="19" t="s">
        <v>161</v>
      </c>
      <c r="D34" s="18" t="s">
        <v>23</v>
      </c>
      <c r="E34" s="43">
        <v>1536.1</v>
      </c>
      <c r="F34" s="20">
        <v>0</v>
      </c>
      <c r="G34" s="20">
        <f>E34*F34</f>
        <v>0</v>
      </c>
    </row>
    <row r="35" spans="1:11" ht="21" customHeight="1">
      <c r="A35" s="8" t="s">
        <v>56</v>
      </c>
      <c r="B35" s="60" t="s">
        <v>10</v>
      </c>
      <c r="C35" s="9" t="s">
        <v>57</v>
      </c>
      <c r="D35" s="10"/>
      <c r="E35" s="10"/>
      <c r="F35" s="11"/>
      <c r="G35" s="12"/>
      <c r="I35" s="36"/>
      <c r="J35" s="36"/>
      <c r="K35" s="36"/>
    </row>
    <row r="36" spans="1:11" ht="21" customHeight="1">
      <c r="A36" s="8" t="s">
        <v>270</v>
      </c>
      <c r="B36" s="60" t="s">
        <v>13</v>
      </c>
      <c r="C36" s="9" t="s">
        <v>166</v>
      </c>
      <c r="D36" s="10"/>
      <c r="E36" s="10"/>
      <c r="F36" s="11"/>
      <c r="G36" s="12"/>
    </row>
    <row r="37" spans="1:11" ht="35.1" customHeight="1">
      <c r="A37" s="13" t="s">
        <v>271</v>
      </c>
      <c r="B37" s="14" t="s">
        <v>59</v>
      </c>
      <c r="C37" s="15" t="s">
        <v>316</v>
      </c>
      <c r="D37" s="14" t="s">
        <v>23</v>
      </c>
      <c r="E37" s="42">
        <v>1544.88</v>
      </c>
      <c r="F37" s="42">
        <v>0</v>
      </c>
      <c r="G37" s="16">
        <f>E37*F37</f>
        <v>0</v>
      </c>
    </row>
    <row r="38" spans="1:11" ht="44.25" customHeight="1">
      <c r="A38" s="13" t="s">
        <v>272</v>
      </c>
      <c r="B38" s="14" t="s">
        <v>59</v>
      </c>
      <c r="C38" s="15" t="s">
        <v>197</v>
      </c>
      <c r="D38" s="14" t="s">
        <v>23</v>
      </c>
      <c r="E38" s="23">
        <v>272.61</v>
      </c>
      <c r="F38" s="23">
        <v>0</v>
      </c>
      <c r="G38" s="16">
        <f>E38*F38</f>
        <v>0</v>
      </c>
    </row>
    <row r="39" spans="1:11" ht="51" customHeight="1">
      <c r="A39" s="13" t="s">
        <v>273</v>
      </c>
      <c r="B39" s="14" t="s">
        <v>198</v>
      </c>
      <c r="C39" s="15" t="s">
        <v>63</v>
      </c>
      <c r="D39" s="14" t="s">
        <v>33</v>
      </c>
      <c r="E39" s="23">
        <v>1977.59</v>
      </c>
      <c r="F39" s="23">
        <v>0</v>
      </c>
      <c r="G39" s="16">
        <f>E39*F39</f>
        <v>0</v>
      </c>
    </row>
    <row r="40" spans="1:11" ht="50.25" customHeight="1">
      <c r="A40" s="13" t="s">
        <v>274</v>
      </c>
      <c r="B40" s="14" t="s">
        <v>59</v>
      </c>
      <c r="C40" s="15" t="s">
        <v>199</v>
      </c>
      <c r="D40" s="14" t="s">
        <v>33</v>
      </c>
      <c r="E40" s="16">
        <v>1147.5</v>
      </c>
      <c r="F40" s="16">
        <v>0</v>
      </c>
      <c r="G40" s="16">
        <f>E40*F40</f>
        <v>0</v>
      </c>
    </row>
    <row r="41" spans="1:11" ht="21" customHeight="1">
      <c r="A41" s="8" t="s">
        <v>58</v>
      </c>
      <c r="B41" s="60" t="s">
        <v>13</v>
      </c>
      <c r="C41" s="51" t="s">
        <v>167</v>
      </c>
      <c r="D41" s="10"/>
      <c r="E41" s="10"/>
      <c r="F41" s="11"/>
      <c r="G41" s="12"/>
    </row>
    <row r="42" spans="1:11" ht="24.75" customHeight="1">
      <c r="A42" s="13" t="s">
        <v>275</v>
      </c>
      <c r="B42" s="14" t="s">
        <v>59</v>
      </c>
      <c r="C42" s="15" t="s">
        <v>66</v>
      </c>
      <c r="D42" s="14" t="s">
        <v>23</v>
      </c>
      <c r="E42" s="16">
        <v>161.82</v>
      </c>
      <c r="F42" s="16">
        <v>0</v>
      </c>
      <c r="G42" s="16">
        <f>E42*F42</f>
        <v>0</v>
      </c>
    </row>
    <row r="43" spans="1:11" ht="24.75" customHeight="1">
      <c r="A43" s="13" t="s">
        <v>60</v>
      </c>
      <c r="B43" s="24" t="s">
        <v>59</v>
      </c>
      <c r="C43" s="25" t="s">
        <v>200</v>
      </c>
      <c r="D43" s="24" t="s">
        <v>37</v>
      </c>
      <c r="E43" s="23">
        <v>303.72000000000003</v>
      </c>
      <c r="F43" s="23">
        <v>0</v>
      </c>
      <c r="G43" s="23">
        <f>E43*F43</f>
        <v>0</v>
      </c>
    </row>
    <row r="44" spans="1:11" ht="24.75" customHeight="1">
      <c r="A44" s="13" t="s">
        <v>61</v>
      </c>
      <c r="B44" s="24" t="s">
        <v>59</v>
      </c>
      <c r="C44" s="25" t="s">
        <v>201</v>
      </c>
      <c r="D44" s="24" t="s">
        <v>37</v>
      </c>
      <c r="E44" s="23">
        <v>459.46</v>
      </c>
      <c r="F44" s="23">
        <v>0</v>
      </c>
      <c r="G44" s="23">
        <f>E44*F44</f>
        <v>0</v>
      </c>
    </row>
    <row r="45" spans="1:11" ht="24.75" customHeight="1">
      <c r="A45" s="13" t="s">
        <v>62</v>
      </c>
      <c r="B45" s="14" t="s">
        <v>59</v>
      </c>
      <c r="C45" s="15" t="s">
        <v>69</v>
      </c>
      <c r="D45" s="14" t="s">
        <v>23</v>
      </c>
      <c r="E45" s="16">
        <v>488.55</v>
      </c>
      <c r="F45" s="16">
        <v>0</v>
      </c>
      <c r="G45" s="16">
        <f>E45*F45</f>
        <v>0</v>
      </c>
    </row>
    <row r="46" spans="1:11" ht="21" customHeight="1">
      <c r="A46" s="8" t="s">
        <v>64</v>
      </c>
      <c r="B46" s="60" t="s">
        <v>13</v>
      </c>
      <c r="C46" s="51" t="s">
        <v>71</v>
      </c>
      <c r="D46" s="10"/>
      <c r="E46" s="10"/>
      <c r="F46" s="11"/>
      <c r="G46" s="12"/>
    </row>
    <row r="47" spans="1:11" ht="26.25" customHeight="1">
      <c r="A47" s="13" t="s">
        <v>65</v>
      </c>
      <c r="B47" s="14" t="s">
        <v>59</v>
      </c>
      <c r="C47" s="15" t="s">
        <v>73</v>
      </c>
      <c r="D47" s="14" t="s">
        <v>23</v>
      </c>
      <c r="E47" s="16">
        <v>8.85</v>
      </c>
      <c r="F47" s="16">
        <v>0</v>
      </c>
      <c r="G47" s="16">
        <f>E47*F47</f>
        <v>0</v>
      </c>
    </row>
    <row r="48" spans="1:11" ht="26.25" customHeight="1">
      <c r="A48" s="13" t="s">
        <v>67</v>
      </c>
      <c r="B48" s="14" t="s">
        <v>59</v>
      </c>
      <c r="C48" s="56" t="s">
        <v>155</v>
      </c>
      <c r="D48" s="14" t="s">
        <v>27</v>
      </c>
      <c r="E48" s="16">
        <v>25</v>
      </c>
      <c r="F48" s="16">
        <v>0</v>
      </c>
      <c r="G48" s="16">
        <f>E48*F48</f>
        <v>0</v>
      </c>
    </row>
    <row r="49" spans="1:7" ht="40.5" customHeight="1">
      <c r="A49" s="13" t="s">
        <v>68</v>
      </c>
      <c r="B49" s="14" t="s">
        <v>59</v>
      </c>
      <c r="C49" s="15" t="s">
        <v>75</v>
      </c>
      <c r="D49" s="14" t="s">
        <v>74</v>
      </c>
      <c r="E49" s="16">
        <v>25</v>
      </c>
      <c r="F49" s="16">
        <v>0</v>
      </c>
      <c r="G49" s="16">
        <f>E49*F49</f>
        <v>0</v>
      </c>
    </row>
    <row r="50" spans="1:7" ht="30.4" customHeight="1">
      <c r="A50" s="13" t="s">
        <v>177</v>
      </c>
      <c r="B50" s="14" t="s">
        <v>198</v>
      </c>
      <c r="C50" s="15" t="s">
        <v>202</v>
      </c>
      <c r="D50" s="14" t="s">
        <v>74</v>
      </c>
      <c r="E50" s="16">
        <v>5</v>
      </c>
      <c r="F50" s="16">
        <v>0</v>
      </c>
      <c r="G50" s="16">
        <f>E50*F50</f>
        <v>0</v>
      </c>
    </row>
    <row r="51" spans="1:7" ht="21" customHeight="1">
      <c r="A51" s="8" t="s">
        <v>70</v>
      </c>
      <c r="B51" s="60" t="s">
        <v>13</v>
      </c>
      <c r="C51" s="51" t="s">
        <v>168</v>
      </c>
      <c r="D51" s="10"/>
      <c r="E51" s="10"/>
      <c r="F51" s="11"/>
      <c r="G51" s="12"/>
    </row>
    <row r="52" spans="1:7" ht="30.4" customHeight="1">
      <c r="A52" s="13" t="s">
        <v>72</v>
      </c>
      <c r="B52" s="14" t="s">
        <v>59</v>
      </c>
      <c r="C52" s="15" t="s">
        <v>203</v>
      </c>
      <c r="D52" s="14" t="s">
        <v>27</v>
      </c>
      <c r="E52" s="16">
        <v>2</v>
      </c>
      <c r="F52" s="16">
        <v>0</v>
      </c>
      <c r="G52" s="16">
        <f>E52*F52</f>
        <v>0</v>
      </c>
    </row>
    <row r="53" spans="1:7" ht="21" customHeight="1">
      <c r="A53" s="8" t="s">
        <v>76</v>
      </c>
      <c r="B53" s="60" t="s">
        <v>13</v>
      </c>
      <c r="C53" s="51" t="s">
        <v>169</v>
      </c>
      <c r="D53" s="10"/>
      <c r="E53" s="10"/>
      <c r="F53" s="11"/>
      <c r="G53" s="12"/>
    </row>
    <row r="54" spans="1:7" ht="50.25" customHeight="1">
      <c r="A54" s="13" t="s">
        <v>276</v>
      </c>
      <c r="B54" s="14" t="s">
        <v>59</v>
      </c>
      <c r="C54" s="15" t="s">
        <v>157</v>
      </c>
      <c r="D54" s="14" t="s">
        <v>23</v>
      </c>
      <c r="E54" s="16">
        <v>996.34</v>
      </c>
      <c r="F54" s="16">
        <v>0</v>
      </c>
      <c r="G54" s="16">
        <f>E54*F54</f>
        <v>0</v>
      </c>
    </row>
    <row r="55" spans="1:7" ht="36" customHeight="1">
      <c r="A55" s="13" t="s">
        <v>77</v>
      </c>
      <c r="B55" s="14" t="s">
        <v>198</v>
      </c>
      <c r="C55" s="15" t="s">
        <v>158</v>
      </c>
      <c r="D55" s="14" t="s">
        <v>23</v>
      </c>
      <c r="E55" s="16">
        <v>821.16</v>
      </c>
      <c r="F55" s="16">
        <v>0</v>
      </c>
      <c r="G55" s="16">
        <f>E55*F55</f>
        <v>0</v>
      </c>
    </row>
    <row r="56" spans="1:7" ht="27.75" customHeight="1">
      <c r="A56" s="13" t="s">
        <v>277</v>
      </c>
      <c r="B56" s="14" t="s">
        <v>198</v>
      </c>
      <c r="C56" s="15" t="s">
        <v>204</v>
      </c>
      <c r="D56" s="14" t="s">
        <v>27</v>
      </c>
      <c r="E56" s="16">
        <v>10</v>
      </c>
      <c r="F56" s="16">
        <v>0</v>
      </c>
      <c r="G56" s="16">
        <f>E56*F56</f>
        <v>0</v>
      </c>
    </row>
    <row r="57" spans="1:7" ht="27.75" customHeight="1">
      <c r="A57" s="13" t="s">
        <v>278</v>
      </c>
      <c r="B57" s="14" t="s">
        <v>198</v>
      </c>
      <c r="C57" s="15" t="s">
        <v>205</v>
      </c>
      <c r="D57" s="14" t="s">
        <v>27</v>
      </c>
      <c r="E57" s="16">
        <v>12</v>
      </c>
      <c r="F57" s="16">
        <v>0</v>
      </c>
      <c r="G57" s="16">
        <f>E57*F57</f>
        <v>0</v>
      </c>
    </row>
    <row r="58" spans="1:7" ht="27.75" customHeight="1">
      <c r="A58" s="13" t="s">
        <v>279</v>
      </c>
      <c r="B58" s="14" t="s">
        <v>59</v>
      </c>
      <c r="C58" s="15" t="s">
        <v>206</v>
      </c>
      <c r="D58" s="14" t="s">
        <v>27</v>
      </c>
      <c r="E58" s="20">
        <v>15</v>
      </c>
      <c r="F58" s="16">
        <v>0</v>
      </c>
      <c r="G58" s="16">
        <f>E58*F58</f>
        <v>0</v>
      </c>
    </row>
    <row r="59" spans="1:7" ht="21" customHeight="1">
      <c r="A59" s="8" t="s">
        <v>78</v>
      </c>
      <c r="B59" s="60" t="s">
        <v>13</v>
      </c>
      <c r="C59" s="51" t="s">
        <v>81</v>
      </c>
      <c r="D59" s="10"/>
      <c r="E59" s="10"/>
      <c r="F59" s="11"/>
      <c r="G59" s="12"/>
    </row>
    <row r="60" spans="1:7" ht="38.25" customHeight="1">
      <c r="A60" s="13" t="s">
        <v>79</v>
      </c>
      <c r="B60" s="14" t="s">
        <v>59</v>
      </c>
      <c r="C60" s="15" t="s">
        <v>317</v>
      </c>
      <c r="D60" s="14" t="s">
        <v>23</v>
      </c>
      <c r="E60" s="16">
        <v>54.95</v>
      </c>
      <c r="F60" s="16">
        <v>0</v>
      </c>
      <c r="G60" s="16">
        <f>E60*F60</f>
        <v>0</v>
      </c>
    </row>
    <row r="61" spans="1:7" ht="38.25" customHeight="1">
      <c r="A61" s="13" t="s">
        <v>178</v>
      </c>
      <c r="B61" s="14" t="s">
        <v>59</v>
      </c>
      <c r="C61" s="15" t="s">
        <v>156</v>
      </c>
      <c r="D61" s="14" t="s">
        <v>23</v>
      </c>
      <c r="E61" s="16">
        <v>9.69</v>
      </c>
      <c r="F61" s="16">
        <v>0</v>
      </c>
      <c r="G61" s="16">
        <f>E61*F61</f>
        <v>0</v>
      </c>
    </row>
    <row r="62" spans="1:7" ht="56.25">
      <c r="A62" s="13" t="s">
        <v>249</v>
      </c>
      <c r="B62" s="14" t="s">
        <v>59</v>
      </c>
      <c r="C62" s="15" t="s">
        <v>63</v>
      </c>
      <c r="D62" s="14" t="s">
        <v>33</v>
      </c>
      <c r="E62" s="20">
        <v>142.34</v>
      </c>
      <c r="F62" s="16">
        <v>0</v>
      </c>
      <c r="G62" s="16">
        <f>E62*F62</f>
        <v>0</v>
      </c>
    </row>
    <row r="63" spans="1:7" ht="21" customHeight="1">
      <c r="A63" s="8" t="s">
        <v>80</v>
      </c>
      <c r="B63" s="60" t="s">
        <v>13</v>
      </c>
      <c r="C63" s="51" t="s">
        <v>85</v>
      </c>
      <c r="D63" s="10"/>
      <c r="E63" s="10"/>
      <c r="F63" s="11"/>
      <c r="G63" s="12"/>
    </row>
    <row r="64" spans="1:7" ht="28.5" customHeight="1">
      <c r="A64" s="13" t="s">
        <v>179</v>
      </c>
      <c r="B64" s="14" t="s">
        <v>59</v>
      </c>
      <c r="C64" s="15" t="s">
        <v>66</v>
      </c>
      <c r="D64" s="14" t="s">
        <v>23</v>
      </c>
      <c r="E64" s="16">
        <v>8.35</v>
      </c>
      <c r="F64" s="16">
        <v>0</v>
      </c>
      <c r="G64" s="16">
        <f t="shared" ref="G64:G71" si="1">E64*F64</f>
        <v>0</v>
      </c>
    </row>
    <row r="65" spans="1:11" ht="28.5" customHeight="1">
      <c r="A65" s="13" t="s">
        <v>82</v>
      </c>
      <c r="B65" s="14" t="s">
        <v>59</v>
      </c>
      <c r="C65" s="15" t="s">
        <v>88</v>
      </c>
      <c r="D65" s="14" t="s">
        <v>37</v>
      </c>
      <c r="E65" s="16">
        <v>45.2</v>
      </c>
      <c r="F65" s="16">
        <v>0</v>
      </c>
      <c r="G65" s="16">
        <f t="shared" si="1"/>
        <v>0</v>
      </c>
    </row>
    <row r="66" spans="1:11" ht="28.5" customHeight="1">
      <c r="A66" s="13" t="s">
        <v>83</v>
      </c>
      <c r="B66" s="14" t="s">
        <v>150</v>
      </c>
      <c r="C66" s="15" t="s">
        <v>170</v>
      </c>
      <c r="D66" s="14" t="s">
        <v>37</v>
      </c>
      <c r="E66" s="16">
        <v>18.5</v>
      </c>
      <c r="F66" s="16">
        <v>0</v>
      </c>
      <c r="G66" s="16">
        <f t="shared" si="1"/>
        <v>0</v>
      </c>
    </row>
    <row r="67" spans="1:11" ht="28.5" customHeight="1">
      <c r="A67" s="13" t="s">
        <v>280</v>
      </c>
      <c r="B67" s="14" t="s">
        <v>59</v>
      </c>
      <c r="C67" s="15" t="s">
        <v>69</v>
      </c>
      <c r="D67" s="14" t="s">
        <v>23</v>
      </c>
      <c r="E67" s="20">
        <v>127.9</v>
      </c>
      <c r="F67" s="16">
        <v>0</v>
      </c>
      <c r="G67" s="16">
        <f t="shared" si="1"/>
        <v>0</v>
      </c>
    </row>
    <row r="68" spans="1:11" ht="28.5" customHeight="1">
      <c r="A68" s="13" t="s">
        <v>281</v>
      </c>
      <c r="B68" s="14" t="s">
        <v>59</v>
      </c>
      <c r="C68" s="15" t="s">
        <v>73</v>
      </c>
      <c r="D68" s="14" t="s">
        <v>23</v>
      </c>
      <c r="E68" s="20">
        <v>7.05</v>
      </c>
      <c r="F68" s="16">
        <v>0</v>
      </c>
      <c r="G68" s="16">
        <f t="shared" si="1"/>
        <v>0</v>
      </c>
    </row>
    <row r="69" spans="1:11" ht="28.5" customHeight="1">
      <c r="A69" s="13" t="s">
        <v>282</v>
      </c>
      <c r="B69" s="14" t="s">
        <v>59</v>
      </c>
      <c r="C69" s="15" t="s">
        <v>90</v>
      </c>
      <c r="D69" s="14" t="s">
        <v>27</v>
      </c>
      <c r="E69" s="16">
        <v>15</v>
      </c>
      <c r="F69" s="16">
        <v>0</v>
      </c>
      <c r="G69" s="16">
        <f t="shared" si="1"/>
        <v>0</v>
      </c>
    </row>
    <row r="70" spans="1:11" ht="33.75">
      <c r="A70" s="13" t="s">
        <v>283</v>
      </c>
      <c r="B70" s="14" t="s">
        <v>59</v>
      </c>
      <c r="C70" s="15" t="s">
        <v>91</v>
      </c>
      <c r="D70" s="14" t="s">
        <v>27</v>
      </c>
      <c r="E70" s="16">
        <v>15</v>
      </c>
      <c r="F70" s="16">
        <v>0</v>
      </c>
      <c r="G70" s="16">
        <f t="shared" si="1"/>
        <v>0</v>
      </c>
    </row>
    <row r="71" spans="1:11" ht="33.75">
      <c r="A71" s="13" t="s">
        <v>284</v>
      </c>
      <c r="B71" s="14" t="s">
        <v>59</v>
      </c>
      <c r="C71" s="15" t="s">
        <v>92</v>
      </c>
      <c r="D71" s="14" t="s">
        <v>27</v>
      </c>
      <c r="E71" s="16">
        <v>15</v>
      </c>
      <c r="F71" s="16">
        <v>0</v>
      </c>
      <c r="G71" s="16">
        <f t="shared" si="1"/>
        <v>0</v>
      </c>
    </row>
    <row r="72" spans="1:11" ht="21" customHeight="1">
      <c r="A72" s="8" t="s">
        <v>84</v>
      </c>
      <c r="B72" s="60" t="s">
        <v>13</v>
      </c>
      <c r="C72" s="51" t="s">
        <v>85</v>
      </c>
      <c r="D72" s="10"/>
      <c r="E72" s="10"/>
      <c r="F72" s="11"/>
      <c r="G72" s="12"/>
    </row>
    <row r="73" spans="1:11" ht="50.25" customHeight="1">
      <c r="A73" s="13" t="s">
        <v>86</v>
      </c>
      <c r="B73" s="14" t="s">
        <v>59</v>
      </c>
      <c r="C73" s="15" t="s">
        <v>157</v>
      </c>
      <c r="D73" s="14" t="s">
        <v>23</v>
      </c>
      <c r="E73" s="16">
        <v>43.33</v>
      </c>
      <c r="F73" s="16">
        <v>0</v>
      </c>
      <c r="G73" s="16">
        <f>E73*F73</f>
        <v>0</v>
      </c>
    </row>
    <row r="74" spans="1:11" ht="34.5" customHeight="1">
      <c r="A74" s="13" t="s">
        <v>87</v>
      </c>
      <c r="B74" s="14" t="s">
        <v>59</v>
      </c>
      <c r="C74" s="15" t="s">
        <v>158</v>
      </c>
      <c r="D74" s="14" t="s">
        <v>23</v>
      </c>
      <c r="E74" s="16">
        <v>21.32</v>
      </c>
      <c r="F74" s="16">
        <v>0</v>
      </c>
      <c r="G74" s="16">
        <f>E74*F74</f>
        <v>0</v>
      </c>
    </row>
    <row r="75" spans="1:11" ht="25.5" customHeight="1">
      <c r="A75" s="13" t="s">
        <v>89</v>
      </c>
      <c r="B75" s="14" t="s">
        <v>171</v>
      </c>
      <c r="C75" s="15" t="s">
        <v>207</v>
      </c>
      <c r="D75" s="14" t="s">
        <v>33</v>
      </c>
      <c r="E75" s="16">
        <v>29.1</v>
      </c>
      <c r="F75" s="16">
        <v>0</v>
      </c>
      <c r="G75" s="16">
        <f>E75*F75</f>
        <v>0</v>
      </c>
    </row>
    <row r="76" spans="1:11" ht="21" customHeight="1">
      <c r="A76" s="8" t="s">
        <v>250</v>
      </c>
      <c r="B76" s="60" t="s">
        <v>10</v>
      </c>
      <c r="C76" s="51" t="s">
        <v>251</v>
      </c>
      <c r="D76" s="10"/>
      <c r="E76" s="10"/>
      <c r="F76" s="11"/>
      <c r="G76" s="12"/>
      <c r="I76" s="36"/>
      <c r="J76" s="36"/>
      <c r="K76" s="36"/>
    </row>
    <row r="77" spans="1:11" ht="21" customHeight="1">
      <c r="A77" s="8" t="s">
        <v>252</v>
      </c>
      <c r="B77" s="60" t="s">
        <v>13</v>
      </c>
      <c r="C77" s="51" t="s">
        <v>98</v>
      </c>
      <c r="D77" s="10"/>
      <c r="E77" s="10"/>
      <c r="F77" s="11"/>
      <c r="G77" s="12"/>
    </row>
    <row r="78" spans="1:11" ht="24.75" customHeight="1">
      <c r="A78" s="13" t="s">
        <v>253</v>
      </c>
      <c r="B78" s="14" t="s">
        <v>162</v>
      </c>
      <c r="C78" s="15" t="s">
        <v>163</v>
      </c>
      <c r="D78" s="14" t="s">
        <v>33</v>
      </c>
      <c r="E78" s="16">
        <v>2037</v>
      </c>
      <c r="F78" s="16">
        <v>0</v>
      </c>
      <c r="G78" s="16">
        <f t="shared" ref="G78:G85" si="2">E78*F78</f>
        <v>0</v>
      </c>
    </row>
    <row r="79" spans="1:11" ht="24.75" customHeight="1">
      <c r="A79" s="13" t="s">
        <v>254</v>
      </c>
      <c r="B79" s="14" t="s">
        <v>162</v>
      </c>
      <c r="C79" s="15" t="s">
        <v>208</v>
      </c>
      <c r="D79" s="14" t="s">
        <v>33</v>
      </c>
      <c r="E79" s="16">
        <v>6909.5</v>
      </c>
      <c r="F79" s="16">
        <v>0</v>
      </c>
      <c r="G79" s="16">
        <f t="shared" si="2"/>
        <v>0</v>
      </c>
    </row>
    <row r="80" spans="1:11" ht="27" customHeight="1">
      <c r="A80" s="13" t="s">
        <v>255</v>
      </c>
      <c r="B80" s="14" t="s">
        <v>99</v>
      </c>
      <c r="C80" s="15" t="s">
        <v>210</v>
      </c>
      <c r="D80" s="14" t="s">
        <v>33</v>
      </c>
      <c r="E80" s="16">
        <v>3459</v>
      </c>
      <c r="F80" s="16">
        <v>0</v>
      </c>
      <c r="G80" s="16">
        <f t="shared" si="2"/>
        <v>0</v>
      </c>
    </row>
    <row r="81" spans="1:11" ht="23.25" customHeight="1">
      <c r="A81" s="13" t="s">
        <v>256</v>
      </c>
      <c r="B81" s="14" t="s">
        <v>99</v>
      </c>
      <c r="C81" s="15" t="s">
        <v>211</v>
      </c>
      <c r="D81" s="14" t="s">
        <v>33</v>
      </c>
      <c r="E81" s="16">
        <v>17322</v>
      </c>
      <c r="F81" s="16">
        <v>0</v>
      </c>
      <c r="G81" s="16">
        <f t="shared" si="2"/>
        <v>0</v>
      </c>
    </row>
    <row r="82" spans="1:11" ht="25.5" customHeight="1">
      <c r="A82" s="13" t="s">
        <v>257</v>
      </c>
      <c r="B82" s="14" t="s">
        <v>99</v>
      </c>
      <c r="C82" s="15" t="s">
        <v>209</v>
      </c>
      <c r="D82" s="14" t="s">
        <v>33</v>
      </c>
      <c r="E82" s="16">
        <v>72.900000000000006</v>
      </c>
      <c r="F82" s="16">
        <v>0</v>
      </c>
      <c r="G82" s="16">
        <f t="shared" si="2"/>
        <v>0</v>
      </c>
    </row>
    <row r="83" spans="1:11" ht="25.5" customHeight="1">
      <c r="A83" s="13" t="s">
        <v>258</v>
      </c>
      <c r="B83" s="14" t="s">
        <v>212</v>
      </c>
      <c r="C83" s="15" t="s">
        <v>102</v>
      </c>
      <c r="D83" s="14" t="s">
        <v>33</v>
      </c>
      <c r="E83" s="16">
        <v>1386</v>
      </c>
      <c r="F83" s="16">
        <v>0</v>
      </c>
      <c r="G83" s="16">
        <f t="shared" si="2"/>
        <v>0</v>
      </c>
    </row>
    <row r="84" spans="1:11" ht="25.5" customHeight="1">
      <c r="A84" s="13" t="s">
        <v>259</v>
      </c>
      <c r="B84" s="14" t="s">
        <v>100</v>
      </c>
      <c r="C84" s="15" t="s">
        <v>101</v>
      </c>
      <c r="D84" s="14" t="s">
        <v>33</v>
      </c>
      <c r="E84" s="16">
        <v>774</v>
      </c>
      <c r="F84" s="16">
        <v>0</v>
      </c>
      <c r="G84" s="16">
        <f t="shared" si="2"/>
        <v>0</v>
      </c>
    </row>
    <row r="85" spans="1:11" ht="38.25" customHeight="1">
      <c r="A85" s="13" t="s">
        <v>260</v>
      </c>
      <c r="B85" s="14" t="s">
        <v>213</v>
      </c>
      <c r="C85" s="15" t="s">
        <v>216</v>
      </c>
      <c r="D85" s="44" t="s">
        <v>33</v>
      </c>
      <c r="E85" s="45">
        <v>3836</v>
      </c>
      <c r="F85" s="50">
        <v>0</v>
      </c>
      <c r="G85" s="45">
        <f t="shared" si="2"/>
        <v>0</v>
      </c>
    </row>
    <row r="86" spans="1:11" ht="21" customHeight="1">
      <c r="A86" s="8" t="s">
        <v>96</v>
      </c>
      <c r="B86" s="60" t="s">
        <v>10</v>
      </c>
      <c r="C86" s="51" t="s">
        <v>261</v>
      </c>
      <c r="D86" s="10"/>
      <c r="E86" s="10"/>
      <c r="F86" s="11"/>
      <c r="G86" s="12"/>
      <c r="I86" s="36"/>
      <c r="J86" s="36"/>
      <c r="K86" s="36"/>
    </row>
    <row r="87" spans="1:11" ht="21" customHeight="1">
      <c r="A87" s="8" t="s">
        <v>180</v>
      </c>
      <c r="B87" s="60" t="s">
        <v>13</v>
      </c>
      <c r="C87" s="51" t="s">
        <v>214</v>
      </c>
      <c r="D87" s="10"/>
      <c r="E87" s="10"/>
      <c r="F87" s="11"/>
      <c r="G87" s="12"/>
    </row>
    <row r="88" spans="1:11" ht="32.25" customHeight="1">
      <c r="A88" s="13" t="s">
        <v>181</v>
      </c>
      <c r="B88" s="14" t="s">
        <v>215</v>
      </c>
      <c r="C88" s="38" t="s">
        <v>217</v>
      </c>
      <c r="D88" s="49" t="s">
        <v>33</v>
      </c>
      <c r="E88" s="59">
        <v>17990.3</v>
      </c>
      <c r="F88" s="59">
        <v>0</v>
      </c>
      <c r="G88" s="59">
        <f>E88*F88</f>
        <v>0</v>
      </c>
    </row>
    <row r="89" spans="1:11" ht="21" customHeight="1">
      <c r="A89" s="8" t="s">
        <v>97</v>
      </c>
      <c r="B89" s="60" t="s">
        <v>13</v>
      </c>
      <c r="C89" s="51" t="s">
        <v>104</v>
      </c>
      <c r="D89" s="21"/>
      <c r="E89" s="21"/>
      <c r="F89" s="22"/>
      <c r="G89" s="26"/>
    </row>
    <row r="90" spans="1:11" ht="35.25" customHeight="1">
      <c r="A90" s="17" t="s">
        <v>262</v>
      </c>
      <c r="B90" s="14" t="s">
        <v>106</v>
      </c>
      <c r="C90" s="15" t="s">
        <v>218</v>
      </c>
      <c r="D90" s="14" t="s">
        <v>33</v>
      </c>
      <c r="E90" s="16">
        <v>17774.7</v>
      </c>
      <c r="F90" s="16">
        <v>0</v>
      </c>
      <c r="G90" s="16">
        <f>E90*F90</f>
        <v>0</v>
      </c>
    </row>
    <row r="91" spans="1:11" ht="21" customHeight="1">
      <c r="A91" s="8" t="s">
        <v>182</v>
      </c>
      <c r="B91" s="60" t="s">
        <v>13</v>
      </c>
      <c r="C91" s="51" t="s">
        <v>107</v>
      </c>
      <c r="D91" s="10"/>
      <c r="E91" s="10"/>
      <c r="F91" s="11"/>
      <c r="G91" s="12"/>
    </row>
    <row r="92" spans="1:11" ht="25.5" customHeight="1">
      <c r="A92" s="13" t="s">
        <v>183</v>
      </c>
      <c r="B92" s="14" t="s">
        <v>108</v>
      </c>
      <c r="C92" s="15" t="s">
        <v>184</v>
      </c>
      <c r="D92" s="14" t="s">
        <v>33</v>
      </c>
      <c r="E92" s="16">
        <v>323.2</v>
      </c>
      <c r="F92" s="16">
        <v>0</v>
      </c>
      <c r="G92" s="16">
        <f>E92*F92</f>
        <v>0</v>
      </c>
    </row>
    <row r="93" spans="1:11" ht="21" customHeight="1">
      <c r="A93" s="8" t="s">
        <v>103</v>
      </c>
      <c r="B93" s="60" t="s">
        <v>13</v>
      </c>
      <c r="C93" s="51" t="s">
        <v>219</v>
      </c>
      <c r="D93" s="10"/>
      <c r="E93" s="10"/>
      <c r="F93" s="11"/>
      <c r="G93" s="12"/>
    </row>
    <row r="94" spans="1:11" ht="37.5" customHeight="1">
      <c r="A94" s="13" t="s">
        <v>105</v>
      </c>
      <c r="B94" s="14" t="s">
        <v>121</v>
      </c>
      <c r="C94" s="15" t="s">
        <v>220</v>
      </c>
      <c r="D94" s="14" t="s">
        <v>33</v>
      </c>
      <c r="E94" s="16">
        <v>774</v>
      </c>
      <c r="F94" s="16">
        <v>0</v>
      </c>
      <c r="G94" s="16">
        <f>E94*F94</f>
        <v>0</v>
      </c>
    </row>
    <row r="95" spans="1:11" ht="21" customHeight="1">
      <c r="A95" s="8" t="s">
        <v>109</v>
      </c>
      <c r="B95" s="60" t="s">
        <v>10</v>
      </c>
      <c r="C95" s="51" t="s">
        <v>126</v>
      </c>
      <c r="D95" s="10"/>
      <c r="E95" s="10"/>
      <c r="F95" s="11"/>
      <c r="G95" s="12"/>
      <c r="I95" s="36"/>
      <c r="J95" s="36"/>
      <c r="K95" s="36"/>
    </row>
    <row r="96" spans="1:11" ht="21" customHeight="1">
      <c r="A96" s="8" t="s">
        <v>110</v>
      </c>
      <c r="B96" s="60" t="s">
        <v>13</v>
      </c>
      <c r="C96" s="51" t="s">
        <v>128</v>
      </c>
      <c r="D96" s="10"/>
      <c r="E96" s="10"/>
      <c r="F96" s="11"/>
      <c r="G96" s="12"/>
    </row>
    <row r="97" spans="1:11" ht="26.25" customHeight="1">
      <c r="A97" s="13" t="s">
        <v>112</v>
      </c>
      <c r="B97" s="14" t="s">
        <v>130</v>
      </c>
      <c r="C97" s="15" t="s">
        <v>131</v>
      </c>
      <c r="D97" s="14" t="s">
        <v>37</v>
      </c>
      <c r="E97" s="16">
        <v>1786.5</v>
      </c>
      <c r="F97" s="16">
        <v>0</v>
      </c>
      <c r="G97" s="16">
        <f>E97*F97</f>
        <v>0</v>
      </c>
    </row>
    <row r="98" spans="1:11" ht="26.25" customHeight="1">
      <c r="A98" s="13" t="s">
        <v>115</v>
      </c>
      <c r="B98" s="14" t="s">
        <v>130</v>
      </c>
      <c r="C98" s="46" t="s">
        <v>221</v>
      </c>
      <c r="D98" s="14" t="s">
        <v>28</v>
      </c>
      <c r="E98" s="16">
        <v>0.03</v>
      </c>
      <c r="F98" s="16">
        <v>0</v>
      </c>
      <c r="G98" s="16">
        <f>E98*F98</f>
        <v>0</v>
      </c>
    </row>
    <row r="99" spans="1:11" ht="39.75" customHeight="1">
      <c r="A99" s="13" t="s">
        <v>263</v>
      </c>
      <c r="B99" s="14" t="s">
        <v>130</v>
      </c>
      <c r="C99" s="15" t="s">
        <v>127</v>
      </c>
      <c r="D99" s="14" t="s">
        <v>37</v>
      </c>
      <c r="E99" s="16">
        <v>1293</v>
      </c>
      <c r="F99" s="16">
        <v>0</v>
      </c>
      <c r="G99" s="16">
        <f>E99*F99</f>
        <v>0</v>
      </c>
    </row>
    <row r="100" spans="1:11" ht="20.25" customHeight="1">
      <c r="A100" s="13" t="s">
        <v>264</v>
      </c>
      <c r="B100" s="14" t="s">
        <v>130</v>
      </c>
      <c r="C100" s="15" t="s">
        <v>129</v>
      </c>
      <c r="D100" s="14" t="s">
        <v>33</v>
      </c>
      <c r="E100" s="16">
        <v>145.5</v>
      </c>
      <c r="F100" s="16">
        <v>0</v>
      </c>
      <c r="G100" s="16">
        <f>E100*F100</f>
        <v>0</v>
      </c>
    </row>
    <row r="101" spans="1:11" ht="21" customHeight="1">
      <c r="A101" s="8" t="s">
        <v>117</v>
      </c>
      <c r="B101" s="60" t="s">
        <v>13</v>
      </c>
      <c r="C101" s="51" t="s">
        <v>93</v>
      </c>
      <c r="D101" s="10"/>
      <c r="E101" s="10"/>
      <c r="F101" s="11"/>
      <c r="G101" s="12"/>
    </row>
    <row r="102" spans="1:11" ht="38.25" customHeight="1">
      <c r="A102" s="13" t="s">
        <v>118</v>
      </c>
      <c r="B102" s="14" t="s">
        <v>94</v>
      </c>
      <c r="C102" s="15" t="s">
        <v>223</v>
      </c>
      <c r="D102" s="14" t="s">
        <v>37</v>
      </c>
      <c r="E102" s="16">
        <v>331</v>
      </c>
      <c r="F102" s="16">
        <v>0</v>
      </c>
      <c r="G102" s="16">
        <f>E102*F102</f>
        <v>0</v>
      </c>
    </row>
    <row r="103" spans="1:11" ht="38.25" customHeight="1">
      <c r="A103" s="13" t="s">
        <v>285</v>
      </c>
      <c r="B103" s="14" t="s">
        <v>94</v>
      </c>
      <c r="C103" s="15" t="s">
        <v>95</v>
      </c>
      <c r="D103" s="14" t="s">
        <v>37</v>
      </c>
      <c r="E103" s="16">
        <v>39</v>
      </c>
      <c r="F103" s="20">
        <v>0</v>
      </c>
      <c r="G103" s="16">
        <f>E103*F103</f>
        <v>0</v>
      </c>
    </row>
    <row r="104" spans="1:11" ht="32.25" customHeight="1">
      <c r="A104" s="13" t="s">
        <v>286</v>
      </c>
      <c r="B104" s="14" t="s">
        <v>94</v>
      </c>
      <c r="C104" s="15" t="s">
        <v>222</v>
      </c>
      <c r="D104" s="14" t="s">
        <v>23</v>
      </c>
      <c r="E104" s="16">
        <v>22.79</v>
      </c>
      <c r="F104" s="16">
        <v>0</v>
      </c>
      <c r="G104" s="16">
        <f>E104*F104</f>
        <v>0</v>
      </c>
    </row>
    <row r="105" spans="1:11" ht="32.25" customHeight="1">
      <c r="A105" s="13" t="s">
        <v>287</v>
      </c>
      <c r="B105" s="14" t="s">
        <v>94</v>
      </c>
      <c r="C105" s="15" t="s">
        <v>265</v>
      </c>
      <c r="D105" s="14" t="s">
        <v>27</v>
      </c>
      <c r="E105" s="16">
        <v>82</v>
      </c>
      <c r="F105" s="16">
        <v>0</v>
      </c>
      <c r="G105" s="16">
        <f>E105*F105</f>
        <v>0</v>
      </c>
    </row>
    <row r="106" spans="1:11" ht="21" customHeight="1">
      <c r="A106" s="8" t="s">
        <v>122</v>
      </c>
      <c r="B106" s="60" t="s">
        <v>13</v>
      </c>
      <c r="C106" s="51" t="s">
        <v>224</v>
      </c>
      <c r="D106" s="10"/>
      <c r="E106" s="10"/>
      <c r="F106" s="11"/>
      <c r="G106" s="12"/>
    </row>
    <row r="107" spans="1:11" ht="27.75" customHeight="1">
      <c r="A107" s="13" t="s">
        <v>123</v>
      </c>
      <c r="B107" s="60"/>
      <c r="C107" s="19" t="s">
        <v>225</v>
      </c>
      <c r="D107" s="37" t="s">
        <v>33</v>
      </c>
      <c r="E107" s="40">
        <v>731.5</v>
      </c>
      <c r="F107" s="41">
        <v>0</v>
      </c>
      <c r="G107" s="41">
        <f>E107*F107</f>
        <v>0</v>
      </c>
      <c r="H107" s="47"/>
    </row>
    <row r="108" spans="1:11" ht="29.25" customHeight="1">
      <c r="A108" s="13" t="s">
        <v>288</v>
      </c>
      <c r="B108" s="14" t="s">
        <v>124</v>
      </c>
      <c r="C108" s="19" t="s">
        <v>226</v>
      </c>
      <c r="D108" s="14" t="s">
        <v>33</v>
      </c>
      <c r="E108" s="16">
        <v>4432</v>
      </c>
      <c r="F108" s="16">
        <v>0</v>
      </c>
      <c r="G108" s="16">
        <f>E108*F108</f>
        <v>0</v>
      </c>
    </row>
    <row r="109" spans="1:11" ht="21" customHeight="1">
      <c r="A109" s="8" t="s">
        <v>125</v>
      </c>
      <c r="B109" s="60" t="s">
        <v>10</v>
      </c>
      <c r="C109" s="51" t="s">
        <v>185</v>
      </c>
      <c r="D109" s="10"/>
      <c r="E109" s="10"/>
      <c r="F109" s="11"/>
      <c r="G109" s="12"/>
      <c r="I109" s="36"/>
      <c r="J109" s="36"/>
      <c r="K109" s="36"/>
    </row>
    <row r="110" spans="1:11" ht="21" customHeight="1">
      <c r="A110" s="8" t="s">
        <v>289</v>
      </c>
      <c r="B110" s="60" t="s">
        <v>13</v>
      </c>
      <c r="C110" s="51" t="s">
        <v>133</v>
      </c>
      <c r="D110" s="10"/>
      <c r="E110" s="10"/>
      <c r="F110" s="11"/>
      <c r="G110" s="12"/>
    </row>
    <row r="111" spans="1:11" ht="39" customHeight="1">
      <c r="A111" s="13" t="s">
        <v>290</v>
      </c>
      <c r="B111" s="14" t="s">
        <v>135</v>
      </c>
      <c r="C111" s="15" t="s">
        <v>227</v>
      </c>
      <c r="D111" s="14" t="s">
        <v>33</v>
      </c>
      <c r="E111" s="16">
        <v>46.05</v>
      </c>
      <c r="F111" s="20">
        <v>0</v>
      </c>
      <c r="G111" s="16">
        <f>E111*F111</f>
        <v>0</v>
      </c>
    </row>
    <row r="112" spans="1:11" ht="39" customHeight="1">
      <c r="A112" s="13" t="s">
        <v>291</v>
      </c>
      <c r="B112" s="14" t="s">
        <v>135</v>
      </c>
      <c r="C112" s="15" t="s">
        <v>228</v>
      </c>
      <c r="D112" s="14" t="s">
        <v>33</v>
      </c>
      <c r="E112" s="16">
        <v>664.92</v>
      </c>
      <c r="F112" s="20">
        <v>0</v>
      </c>
      <c r="G112" s="16">
        <f>E112*F112</f>
        <v>0</v>
      </c>
    </row>
    <row r="113" spans="1:11" ht="39" customHeight="1">
      <c r="A113" s="13" t="s">
        <v>292</v>
      </c>
      <c r="B113" s="14" t="s">
        <v>135</v>
      </c>
      <c r="C113" s="38" t="s">
        <v>138</v>
      </c>
      <c r="D113" s="37" t="s">
        <v>33</v>
      </c>
      <c r="E113" s="39">
        <v>162.84</v>
      </c>
      <c r="F113" s="20">
        <v>0</v>
      </c>
      <c r="G113" s="16">
        <f>E113*F113</f>
        <v>0</v>
      </c>
    </row>
    <row r="114" spans="1:11" ht="21" customHeight="1">
      <c r="A114" s="8" t="s">
        <v>293</v>
      </c>
      <c r="B114" s="60" t="s">
        <v>13</v>
      </c>
      <c r="C114" s="51" t="s">
        <v>139</v>
      </c>
      <c r="D114" s="10"/>
      <c r="E114" s="10"/>
      <c r="F114" s="11"/>
      <c r="G114" s="12"/>
    </row>
    <row r="115" spans="1:11" ht="29.25" customHeight="1">
      <c r="A115" s="13" t="s">
        <v>294</v>
      </c>
      <c r="B115" s="14" t="s">
        <v>140</v>
      </c>
      <c r="C115" s="15" t="s">
        <v>141</v>
      </c>
      <c r="D115" s="14" t="s">
        <v>27</v>
      </c>
      <c r="E115" s="16">
        <v>51</v>
      </c>
      <c r="F115" s="20">
        <v>0</v>
      </c>
      <c r="G115" s="16">
        <f>E115*F115</f>
        <v>0</v>
      </c>
    </row>
    <row r="116" spans="1:11" ht="29.25" customHeight="1">
      <c r="A116" s="13" t="s">
        <v>295</v>
      </c>
      <c r="B116" s="14" t="s">
        <v>229</v>
      </c>
      <c r="C116" s="15" t="s">
        <v>230</v>
      </c>
      <c r="D116" s="14" t="s">
        <v>27</v>
      </c>
      <c r="E116" s="16">
        <v>2</v>
      </c>
      <c r="F116" s="20">
        <v>0</v>
      </c>
      <c r="G116" s="16">
        <f>E116*F116</f>
        <v>0</v>
      </c>
    </row>
    <row r="117" spans="1:11" ht="29.25" customHeight="1">
      <c r="A117" s="13" t="s">
        <v>296</v>
      </c>
      <c r="B117" s="14" t="s">
        <v>140</v>
      </c>
      <c r="C117" s="15" t="s">
        <v>142</v>
      </c>
      <c r="D117" s="14" t="s">
        <v>27</v>
      </c>
      <c r="E117" s="16">
        <v>58</v>
      </c>
      <c r="F117" s="20">
        <v>0</v>
      </c>
      <c r="G117" s="16">
        <f>E117*F117</f>
        <v>0</v>
      </c>
    </row>
    <row r="118" spans="1:11" ht="21" customHeight="1">
      <c r="A118" s="8" t="s">
        <v>297</v>
      </c>
      <c r="B118" s="60" t="s">
        <v>13</v>
      </c>
      <c r="C118" s="51" t="s">
        <v>143</v>
      </c>
      <c r="D118" s="10"/>
      <c r="E118" s="10"/>
      <c r="F118" s="61"/>
      <c r="G118" s="12"/>
    </row>
    <row r="119" spans="1:11" ht="32.25" customHeight="1">
      <c r="A119" s="13" t="s">
        <v>298</v>
      </c>
      <c r="B119" s="14" t="s">
        <v>144</v>
      </c>
      <c r="C119" s="15" t="s">
        <v>145</v>
      </c>
      <c r="D119" s="14" t="s">
        <v>37</v>
      </c>
      <c r="E119" s="16">
        <v>135</v>
      </c>
      <c r="F119" s="20">
        <v>0</v>
      </c>
      <c r="G119" s="16">
        <f>E119*F119</f>
        <v>0</v>
      </c>
    </row>
    <row r="120" spans="1:11" ht="24" customHeight="1">
      <c r="A120" s="13" t="s">
        <v>299</v>
      </c>
      <c r="B120" s="14" t="s">
        <v>164</v>
      </c>
      <c r="C120" s="27" t="s">
        <v>165</v>
      </c>
      <c r="D120" s="37" t="s">
        <v>37</v>
      </c>
      <c r="E120" s="40">
        <v>55</v>
      </c>
      <c r="F120" s="62">
        <v>0</v>
      </c>
      <c r="G120" s="39">
        <f>E120*F120</f>
        <v>0</v>
      </c>
    </row>
    <row r="121" spans="1:11" ht="21" customHeight="1">
      <c r="A121" s="8" t="s">
        <v>300</v>
      </c>
      <c r="B121" s="60" t="s">
        <v>10</v>
      </c>
      <c r="C121" s="51" t="s">
        <v>231</v>
      </c>
      <c r="D121" s="10"/>
      <c r="E121" s="10"/>
      <c r="F121" s="11"/>
      <c r="G121" s="12"/>
      <c r="I121" s="36"/>
      <c r="J121" s="36"/>
      <c r="K121" s="36"/>
    </row>
    <row r="122" spans="1:11" ht="21" customHeight="1">
      <c r="A122" s="8" t="s">
        <v>132</v>
      </c>
      <c r="B122" s="60" t="s">
        <v>13</v>
      </c>
      <c r="C122" s="51" t="s">
        <v>111</v>
      </c>
      <c r="D122" s="10"/>
      <c r="E122" s="10"/>
      <c r="F122" s="11"/>
      <c r="G122" s="12"/>
    </row>
    <row r="123" spans="1:11" ht="57" customHeight="1">
      <c r="A123" s="13" t="s">
        <v>134</v>
      </c>
      <c r="B123" s="14" t="s">
        <v>113</v>
      </c>
      <c r="C123" s="15" t="s">
        <v>114</v>
      </c>
      <c r="D123" s="14" t="s">
        <v>37</v>
      </c>
      <c r="E123" s="16">
        <v>1074.8</v>
      </c>
      <c r="F123" s="16">
        <v>0</v>
      </c>
      <c r="G123" s="16">
        <f>E123*F123</f>
        <v>0</v>
      </c>
    </row>
    <row r="124" spans="1:11" ht="57" customHeight="1">
      <c r="A124" s="13" t="s">
        <v>136</v>
      </c>
      <c r="B124" s="14" t="s">
        <v>113</v>
      </c>
      <c r="C124" s="15" t="s">
        <v>116</v>
      </c>
      <c r="D124" s="14" t="s">
        <v>37</v>
      </c>
      <c r="E124" s="16">
        <v>183.9</v>
      </c>
      <c r="F124" s="16">
        <v>0</v>
      </c>
      <c r="G124" s="16">
        <f>E124*F124</f>
        <v>0</v>
      </c>
    </row>
    <row r="125" spans="1:11" ht="42" customHeight="1">
      <c r="A125" s="13" t="s">
        <v>137</v>
      </c>
      <c r="B125" s="14" t="s">
        <v>119</v>
      </c>
      <c r="C125" s="15" t="s">
        <v>120</v>
      </c>
      <c r="D125" s="14" t="s">
        <v>33</v>
      </c>
      <c r="E125" s="16">
        <v>1386</v>
      </c>
      <c r="F125" s="16">
        <v>0</v>
      </c>
      <c r="G125" s="16">
        <f>E125*F125</f>
        <v>0</v>
      </c>
    </row>
    <row r="126" spans="1:11" ht="40.5" customHeight="1">
      <c r="A126" s="13" t="s">
        <v>301</v>
      </c>
      <c r="B126" s="14" t="s">
        <v>124</v>
      </c>
      <c r="C126" s="15" t="s">
        <v>232</v>
      </c>
      <c r="D126" s="14" t="s">
        <v>37</v>
      </c>
      <c r="E126" s="16">
        <v>897</v>
      </c>
      <c r="F126" s="16">
        <v>0</v>
      </c>
      <c r="G126" s="16">
        <f>E126*F126</f>
        <v>0</v>
      </c>
    </row>
    <row r="127" spans="1:11" ht="21" customHeight="1">
      <c r="A127" s="8" t="s">
        <v>146</v>
      </c>
      <c r="B127" s="60" t="s">
        <v>10</v>
      </c>
      <c r="C127" s="51" t="s">
        <v>147</v>
      </c>
      <c r="D127" s="10"/>
      <c r="E127" s="10"/>
      <c r="F127" s="11"/>
      <c r="G127" s="12"/>
      <c r="I127" s="36"/>
      <c r="J127" s="36"/>
      <c r="K127" s="36"/>
    </row>
    <row r="128" spans="1:11" ht="21" customHeight="1">
      <c r="A128" s="8" t="s">
        <v>148</v>
      </c>
      <c r="B128" s="60" t="s">
        <v>13</v>
      </c>
      <c r="C128" s="51" t="s">
        <v>149</v>
      </c>
      <c r="D128" s="10"/>
      <c r="E128" s="10"/>
      <c r="F128" s="11"/>
      <c r="G128" s="12"/>
    </row>
    <row r="129" spans="1:7" ht="29.25" customHeight="1">
      <c r="A129" s="13" t="s">
        <v>302</v>
      </c>
      <c r="B129" s="14" t="s">
        <v>150</v>
      </c>
      <c r="C129" s="52" t="s">
        <v>233</v>
      </c>
      <c r="D129" s="53" t="s">
        <v>37</v>
      </c>
      <c r="E129" s="54">
        <v>11</v>
      </c>
      <c r="F129" s="55">
        <v>0</v>
      </c>
      <c r="G129" s="55">
        <f t="shared" ref="G129:G142" si="3">E129*F129</f>
        <v>0</v>
      </c>
    </row>
    <row r="130" spans="1:7" ht="21" customHeight="1">
      <c r="A130" s="8" t="s">
        <v>303</v>
      </c>
      <c r="B130" s="60" t="s">
        <v>13</v>
      </c>
      <c r="C130" s="51" t="s">
        <v>234</v>
      </c>
      <c r="D130" s="10"/>
      <c r="E130" s="10"/>
      <c r="F130" s="11"/>
      <c r="G130" s="12"/>
    </row>
    <row r="131" spans="1:7" ht="38.25" customHeight="1">
      <c r="A131" s="13" t="s">
        <v>304</v>
      </c>
      <c r="B131" s="14" t="s">
        <v>236</v>
      </c>
      <c r="C131" s="57" t="s">
        <v>235</v>
      </c>
      <c r="D131" s="58" t="s">
        <v>33</v>
      </c>
      <c r="E131" s="55">
        <v>36.880000000000003</v>
      </c>
      <c r="F131" s="55">
        <v>0</v>
      </c>
      <c r="G131" s="55">
        <f t="shared" si="3"/>
        <v>0</v>
      </c>
    </row>
    <row r="132" spans="1:7" ht="31.5" customHeight="1">
      <c r="A132" s="13" t="s">
        <v>305</v>
      </c>
      <c r="B132" s="14" t="s">
        <v>236</v>
      </c>
      <c r="C132" s="15" t="s">
        <v>237</v>
      </c>
      <c r="D132" s="14" t="s">
        <v>23</v>
      </c>
      <c r="E132" s="16">
        <v>21</v>
      </c>
      <c r="F132" s="16">
        <v>0</v>
      </c>
      <c r="G132" s="16">
        <f t="shared" si="3"/>
        <v>0</v>
      </c>
    </row>
    <row r="133" spans="1:7" ht="31.5" customHeight="1">
      <c r="A133" s="13" t="s">
        <v>306</v>
      </c>
      <c r="B133" s="14" t="s">
        <v>236</v>
      </c>
      <c r="C133" s="15" t="s">
        <v>238</v>
      </c>
      <c r="D133" s="14" t="s">
        <v>37</v>
      </c>
      <c r="E133" s="16">
        <v>20.6</v>
      </c>
      <c r="F133" s="16">
        <v>0</v>
      </c>
      <c r="G133" s="16">
        <f t="shared" si="3"/>
        <v>0</v>
      </c>
    </row>
    <row r="134" spans="1:7" ht="31.5" customHeight="1">
      <c r="A134" s="13" t="s">
        <v>307</v>
      </c>
      <c r="B134" s="14" t="s">
        <v>236</v>
      </c>
      <c r="C134" s="15" t="s">
        <v>239</v>
      </c>
      <c r="D134" s="14" t="s">
        <v>240</v>
      </c>
      <c r="E134" s="16">
        <v>1.4</v>
      </c>
      <c r="F134" s="16">
        <v>0</v>
      </c>
      <c r="G134" s="16">
        <f t="shared" si="3"/>
        <v>0</v>
      </c>
    </row>
    <row r="135" spans="1:7" ht="31.5" customHeight="1">
      <c r="A135" s="13" t="s">
        <v>308</v>
      </c>
      <c r="B135" s="14" t="s">
        <v>236</v>
      </c>
      <c r="C135" s="15" t="s">
        <v>241</v>
      </c>
      <c r="D135" s="14" t="s">
        <v>23</v>
      </c>
      <c r="E135" s="16">
        <v>6.22</v>
      </c>
      <c r="F135" s="16">
        <v>0</v>
      </c>
      <c r="G135" s="16">
        <f t="shared" si="3"/>
        <v>0</v>
      </c>
    </row>
    <row r="136" spans="1:7" ht="31.5" customHeight="1">
      <c r="A136" s="13" t="s">
        <v>309</v>
      </c>
      <c r="B136" s="14" t="s">
        <v>236</v>
      </c>
      <c r="C136" s="15" t="s">
        <v>242</v>
      </c>
      <c r="D136" s="14" t="s">
        <v>23</v>
      </c>
      <c r="E136" s="16">
        <v>9.1999999999999993</v>
      </c>
      <c r="F136" s="16">
        <v>0</v>
      </c>
      <c r="G136" s="16">
        <f t="shared" si="3"/>
        <v>0</v>
      </c>
    </row>
    <row r="137" spans="1:7" ht="31.5" customHeight="1">
      <c r="A137" s="13" t="s">
        <v>310</v>
      </c>
      <c r="B137" s="14" t="s">
        <v>236</v>
      </c>
      <c r="C137" s="15" t="s">
        <v>243</v>
      </c>
      <c r="D137" s="14" t="s">
        <v>33</v>
      </c>
      <c r="E137" s="16">
        <v>78.8</v>
      </c>
      <c r="F137" s="16">
        <v>0</v>
      </c>
      <c r="G137" s="16">
        <f t="shared" si="3"/>
        <v>0</v>
      </c>
    </row>
    <row r="138" spans="1:7" ht="34.5" customHeight="1">
      <c r="A138" s="13" t="s">
        <v>311</v>
      </c>
      <c r="B138" s="14" t="s">
        <v>236</v>
      </c>
      <c r="C138" s="15" t="s">
        <v>244</v>
      </c>
      <c r="D138" s="14" t="s">
        <v>33</v>
      </c>
      <c r="E138" s="16">
        <v>100.8</v>
      </c>
      <c r="F138" s="16">
        <v>0</v>
      </c>
      <c r="G138" s="16">
        <f>E138*F138</f>
        <v>0</v>
      </c>
    </row>
    <row r="139" spans="1:7" ht="41.25" customHeight="1">
      <c r="A139" s="13" t="s">
        <v>312</v>
      </c>
      <c r="B139" s="14" t="s">
        <v>236</v>
      </c>
      <c r="C139" s="15" t="s">
        <v>245</v>
      </c>
      <c r="D139" s="14" t="s">
        <v>23</v>
      </c>
      <c r="E139" s="16">
        <v>37.6</v>
      </c>
      <c r="F139" s="16">
        <v>0</v>
      </c>
      <c r="G139" s="16">
        <f>E139*F139</f>
        <v>0</v>
      </c>
    </row>
    <row r="140" spans="1:7" ht="29.25" customHeight="1">
      <c r="A140" s="13" t="s">
        <v>313</v>
      </c>
      <c r="B140" s="14" t="s">
        <v>236</v>
      </c>
      <c r="C140" s="15" t="s">
        <v>246</v>
      </c>
      <c r="D140" s="14" t="s">
        <v>33</v>
      </c>
      <c r="E140" s="16">
        <v>51</v>
      </c>
      <c r="F140" s="16">
        <v>0</v>
      </c>
      <c r="G140" s="16">
        <f>E140*F140</f>
        <v>0</v>
      </c>
    </row>
    <row r="141" spans="1:7" ht="29.25" customHeight="1">
      <c r="A141" s="13" t="s">
        <v>314</v>
      </c>
      <c r="B141" s="14" t="s">
        <v>236</v>
      </c>
      <c r="C141" s="15" t="s">
        <v>247</v>
      </c>
      <c r="D141" s="14" t="s">
        <v>37</v>
      </c>
      <c r="E141" s="16">
        <v>6.4</v>
      </c>
      <c r="F141" s="16">
        <v>0</v>
      </c>
      <c r="G141" s="16">
        <f>E141*F141</f>
        <v>0</v>
      </c>
    </row>
    <row r="142" spans="1:7" ht="29.25" customHeight="1">
      <c r="A142" s="13" t="s">
        <v>315</v>
      </c>
      <c r="B142" s="14" t="s">
        <v>236</v>
      </c>
      <c r="C142" s="48" t="s">
        <v>248</v>
      </c>
      <c r="D142" s="14" t="s">
        <v>37</v>
      </c>
      <c r="E142" s="16">
        <v>12</v>
      </c>
      <c r="F142" s="16">
        <v>0</v>
      </c>
      <c r="G142" s="16">
        <f t="shared" si="3"/>
        <v>0</v>
      </c>
    </row>
    <row r="143" spans="1:7" ht="19.5" customHeight="1">
      <c r="A143" s="28" t="s">
        <v>151</v>
      </c>
      <c r="B143" s="29"/>
      <c r="C143" s="30"/>
      <c r="D143" s="30"/>
      <c r="E143" s="30"/>
      <c r="F143" s="31"/>
      <c r="G143" s="32">
        <f>SUM(G10:G142)</f>
        <v>0</v>
      </c>
    </row>
    <row r="144" spans="1:7" ht="19.5" customHeight="1">
      <c r="A144" s="28" t="s">
        <v>152</v>
      </c>
      <c r="B144" s="29"/>
      <c r="C144" s="30"/>
      <c r="D144" s="30"/>
      <c r="E144" s="30"/>
      <c r="F144" s="31"/>
      <c r="G144" s="32">
        <f>G143*23%</f>
        <v>0</v>
      </c>
    </row>
    <row r="145" spans="1:11" ht="19.5" customHeight="1">
      <c r="A145" s="28" t="s">
        <v>153</v>
      </c>
      <c r="B145" s="29"/>
      <c r="C145" s="30"/>
      <c r="D145" s="30"/>
      <c r="E145" s="30"/>
      <c r="F145" s="31"/>
      <c r="G145" s="32">
        <f>G143+G144</f>
        <v>0</v>
      </c>
      <c r="I145" s="63"/>
      <c r="J145" s="63"/>
      <c r="K145" s="63"/>
    </row>
    <row r="146" spans="1:11" ht="14.25" customHeight="1">
      <c r="A146" s="33"/>
      <c r="B146" s="33"/>
      <c r="C146" s="34"/>
      <c r="D146" s="33"/>
      <c r="E146" s="33"/>
      <c r="F146" s="35"/>
      <c r="G146" s="35"/>
    </row>
    <row r="147" spans="1:11" ht="14.25" customHeight="1">
      <c r="A147" s="64"/>
      <c r="B147" s="64"/>
      <c r="C147" s="65"/>
      <c r="D147" s="64"/>
      <c r="E147" s="64"/>
      <c r="G147" s="36"/>
    </row>
    <row r="148" spans="1:11" ht="14.25" customHeight="1">
      <c r="D148" s="67" t="s">
        <v>321</v>
      </c>
      <c r="E148" s="67"/>
      <c r="F148" s="67"/>
      <c r="G148" s="67"/>
    </row>
    <row r="149" spans="1:11" ht="27.75" customHeight="1">
      <c r="D149" s="67" t="s">
        <v>320</v>
      </c>
      <c r="E149" s="67"/>
      <c r="F149" s="67"/>
      <c r="G149" s="67"/>
    </row>
  </sheetData>
  <sheetProtection selectLockedCells="1" selectUnlockedCells="1"/>
  <mergeCells count="11">
    <mergeCell ref="E1:G1"/>
    <mergeCell ref="D149:G149"/>
    <mergeCell ref="D148:G148"/>
    <mergeCell ref="A2:G2"/>
    <mergeCell ref="A3:G3"/>
    <mergeCell ref="A4:G4"/>
    <mergeCell ref="A5:A6"/>
    <mergeCell ref="B5:B6"/>
    <mergeCell ref="C5:C6"/>
    <mergeCell ref="D5:D6"/>
    <mergeCell ref="E5:E6"/>
  </mergeCells>
  <printOptions horizontalCentered="1"/>
  <pageMargins left="0.19685039370078741" right="0.19685039370078741" top="0.59055118110236227" bottom="0.78740157480314965" header="0.31496062992125984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pzd</cp:lastModifiedBy>
  <cp:revision>3</cp:revision>
  <cp:lastPrinted>2017-05-16T11:25:55Z</cp:lastPrinted>
  <dcterms:created xsi:type="dcterms:W3CDTF">1601-01-01T00:00:00Z</dcterms:created>
  <dcterms:modified xsi:type="dcterms:W3CDTF">2017-05-16T11:27:05Z</dcterms:modified>
</cp:coreProperties>
</file>