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4970" windowHeight="9300" tabRatio="872" activeTab="0"/>
  </bookViews>
  <sheets>
    <sheet name="KOSZTORYS" sheetId="1" r:id="rId1"/>
  </sheets>
  <definedNames>
    <definedName name="dane">#REF!</definedName>
    <definedName name="kurs">4.2735</definedName>
    <definedName name="_xlnm.Print_Titles" localSheetId="0">'KOSZTORYS'!$6:$8</definedName>
  </definedNames>
  <calcPr fullCalcOnLoad="1" fullPrecision="0"/>
</workbook>
</file>

<file path=xl/sharedStrings.xml><?xml version="1.0" encoding="utf-8"?>
<sst xmlns="http://schemas.openxmlformats.org/spreadsheetml/2006/main" count="242" uniqueCount="183">
  <si>
    <t>Ilość</t>
  </si>
  <si>
    <t>*</t>
  </si>
  <si>
    <t>Koryto wraz z profilowaniem i zagęszczeniem podłoża</t>
  </si>
  <si>
    <t xml:space="preserve">Rozbiórki elementów dróg i ulic </t>
  </si>
  <si>
    <t>URZĄDZENIA BEZPIECZEŃSTWA RUCHU</t>
  </si>
  <si>
    <t>Oznakowanie pionowe</t>
  </si>
  <si>
    <t>ELEMENTY ULIC</t>
  </si>
  <si>
    <t>Lp.</t>
  </si>
  <si>
    <t>szt.</t>
  </si>
  <si>
    <t>m2</t>
  </si>
  <si>
    <t>m</t>
  </si>
  <si>
    <t>PODBUDOWY</t>
  </si>
  <si>
    <t>NAWIERZCHNIE</t>
  </si>
  <si>
    <t>7</t>
  </si>
  <si>
    <t>Jednostka</t>
  </si>
  <si>
    <t>Nazwa</t>
  </si>
  <si>
    <t>2</t>
  </si>
  <si>
    <t>3</t>
  </si>
  <si>
    <t>10</t>
  </si>
  <si>
    <t>11</t>
  </si>
  <si>
    <t>15</t>
  </si>
  <si>
    <t>24</t>
  </si>
  <si>
    <t>25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</si>
  <si>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</si>
  <si>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</si>
  <si>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</si>
  <si>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</si>
  <si>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</si>
  <si>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</si>
  <si>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6</t>
  </si>
  <si>
    <t>Podbudowa jako ulepszone podłoże gruntowe mieszanką CS</t>
  </si>
  <si>
    <t>Stabilizacja kruszywa cementem</t>
  </si>
  <si>
    <t>Nawierzchnia z kruszywa łamanego</t>
  </si>
  <si>
    <t>Nawierzchnia z betonowej kostki brukowej</t>
  </si>
  <si>
    <t>Kraweżniki betonowe</t>
  </si>
  <si>
    <t>Obrzeże betonowe</t>
  </si>
  <si>
    <t xml:space="preserve">ODWODNIENIE </t>
  </si>
  <si>
    <t>Ścieki</t>
  </si>
  <si>
    <t>Przepusty</t>
  </si>
  <si>
    <t>Umocnienie powierzchniowe skarp rowów płytami ażrowymi</t>
  </si>
  <si>
    <t>4</t>
  </si>
  <si>
    <t>5</t>
  </si>
  <si>
    <t>8</t>
  </si>
  <si>
    <t>9</t>
  </si>
  <si>
    <t>12</t>
  </si>
  <si>
    <t>13</t>
  </si>
  <si>
    <t>14</t>
  </si>
  <si>
    <t>17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</si>
  <si>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</si>
  <si>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</si>
  <si>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</si>
  <si>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</si>
  <si>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</si>
  <si>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</si>
  <si>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</si>
  <si>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</si>
  <si>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</si>
  <si>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</si>
  <si>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</si>
  <si>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</si>
  <si>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</si>
  <si>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</si>
  <si>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37</t>
  </si>
  <si>
    <t>38</t>
  </si>
  <si>
    <t>Oznakowanie poziome</t>
  </si>
  <si>
    <t>16</t>
  </si>
  <si>
    <t>18</t>
  </si>
  <si>
    <t>Gospodarka zielenią</t>
  </si>
  <si>
    <t>Zabezpieczenie istniejących drzew na czas budowy</t>
  </si>
  <si>
    <t>km</t>
  </si>
  <si>
    <t>39</t>
  </si>
  <si>
    <t>30</t>
  </si>
  <si>
    <t>31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</si>
  <si>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</si>
  <si>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</si>
  <si>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</si>
  <si>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</si>
  <si>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</si>
  <si>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</si>
  <si>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</si>
  <si>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</si>
  <si>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</si>
  <si>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</si>
  <si>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</si>
  <si>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</si>
  <si>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</si>
  <si>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Podstawa</t>
  </si>
  <si>
    <t>Cena</t>
  </si>
  <si>
    <t>Wartość</t>
  </si>
  <si>
    <t>Opis</t>
  </si>
  <si>
    <t>Obsługa geodezyjna inwestycji z odtworzeniem punktów wysokościowych inwentaryzacja powykonawcza</t>
  </si>
  <si>
    <t>Zdjęcie warstwy humusu grub. 10 cm z przeznaczeniem do późniejszego wykorzystania (teren istn. poboczy i skarp)</t>
  </si>
  <si>
    <t>Odtworzenie trasy i punktów wysokościowych</t>
  </si>
  <si>
    <t>Usunięcie warstwy humusu</t>
  </si>
  <si>
    <t>01.00.00</t>
  </si>
  <si>
    <t>01.01.01</t>
  </si>
  <si>
    <t>01.02.02</t>
  </si>
  <si>
    <t>01.02.04</t>
  </si>
  <si>
    <t>02.00.00</t>
  </si>
  <si>
    <t>02.01.01</t>
  </si>
  <si>
    <t>02.03.01</t>
  </si>
  <si>
    <t>04.00.00</t>
  </si>
  <si>
    <t>04.01.01</t>
  </si>
  <si>
    <t>04.05.01</t>
  </si>
  <si>
    <t>05.00.00</t>
  </si>
  <si>
    <t>Nawierzchnia z betonu asfaltowego</t>
  </si>
  <si>
    <t>05.03.05</t>
  </si>
  <si>
    <t>06.03.01</t>
  </si>
  <si>
    <t>05.03.23</t>
  </si>
  <si>
    <t>08.00.00</t>
  </si>
  <si>
    <t>08.01.01</t>
  </si>
  <si>
    <t>08.03.01</t>
  </si>
  <si>
    <t>03.00.00</t>
  </si>
  <si>
    <t>03.01.01</t>
  </si>
  <si>
    <t>08.05.01</t>
  </si>
  <si>
    <t>01.02.01</t>
  </si>
  <si>
    <t>07.00.00</t>
  </si>
  <si>
    <t>07.02.01</t>
  </si>
  <si>
    <t>07.01.01</t>
  </si>
  <si>
    <t>06.00.00</t>
  </si>
  <si>
    <t>06.01.01</t>
  </si>
  <si>
    <t>Wycinka krzewów zlokalizowanych w rowach wraz z transportem poza teren budowy</t>
  </si>
  <si>
    <t>jedn.</t>
  </si>
  <si>
    <t>Przepusty rurowe pod zjazdami ścianki czołowe dla rur Fi- 40 cm</t>
  </si>
  <si>
    <t>Ścianki czołowe dla rur Fi- 40 cm rów kryty</t>
  </si>
  <si>
    <t>53</t>
  </si>
  <si>
    <t>54</t>
  </si>
  <si>
    <t>Wycinka drzew  z wyciąganiem karp - obwód drzewa 25-60 cm wraz z transportem pni, karp i gałęzi poza teren budowy</t>
  </si>
  <si>
    <t>Rozebranie istn. nawierzchni bitumicznej grubości ok. 5 - 8 cm istniejącej nawierzchni drogi DP</t>
  </si>
  <si>
    <t>Rozbiórka istniejących przepustów betonowych (znajdujące się pod istn. zjazdami indywidualnymi oraz drogami dojazdowymi)</t>
  </si>
  <si>
    <t>Rozbiórka istniejących przepustów betonowych (znajdujące się pod istn. drodą powiatową)</t>
  </si>
  <si>
    <t>Formowanie i zagęszczanie nasypów z gruntu pozyskanego z wykopów</t>
  </si>
  <si>
    <t>Profilowanie podłoża pod nowe warstwy konstrukcyjne drogi powiatowej</t>
  </si>
  <si>
    <t xml:space="preserve">Profilowanie i korytowanie podłoża pod projektowany chodnik </t>
  </si>
  <si>
    <t>Profilowanie i korytowanie pod zjazdy indywidualne</t>
  </si>
  <si>
    <t>Profilowanie i korytowanie pod konstrukcję wlotów dróg dojazdowych</t>
  </si>
  <si>
    <t>Wykonanie podbudowy jako kruszywo stabilizowane cementem o Rm=7,5MPa grubości 15 cm ( chodniki)</t>
  </si>
  <si>
    <t>Wykonanie podbudowy jako kruszywo stabilizowane cementem o Rm=7,5MPa grubości 25 cm (zjazdy indywidualne )</t>
  </si>
  <si>
    <t>Wykonanie podbudowy jako kruszywo stabilizowane cementem o Rm=7,5MPa grubości 30 cm (wloty dróg dojazdowych)</t>
  </si>
  <si>
    <t>Wykonanie warstwy wiążącej z betonu asfaltowego AC22P o grubości 7 cm (droga powiatowa+zatoka autobusowa)</t>
  </si>
  <si>
    <t>Wykonanie warstwy ścieralnej z betonu asfaltowego AC16W o grubości 5 cm (droga powiatowa+zatoka autobusowa)</t>
  </si>
  <si>
    <t>Wykonanie nawierzchni  z kruszywa łamanego 0/31,5 lub żwiru grubości 20 cm (zjazdy indywidualne)</t>
  </si>
  <si>
    <t>Wykonanie nawierzchni  z kruszywa łamanego 0/31,5 lub żwiru grubości 20 cm (wloty dróg dojazdowych)</t>
  </si>
  <si>
    <t>Wykonanie nawierzchni z kruszywa naturalnego grubości 15 cm (pobocza gruntowe)</t>
  </si>
  <si>
    <t>Wykonanie nawierzchni z betonowej kostki brukowej o grubości 6 cm na podsypce piaskowo-cementowej grubości 3 cm 4:1 (chodniki)</t>
  </si>
  <si>
    <t xml:space="preserve">Ustawienie krawężników betonowych C25/30 o wym. 20x30cm na ławie betonowej  z oporem  z betonu C12/15 </t>
  </si>
  <si>
    <t xml:space="preserve">Ustawienie krawężników betonowych C25/30 o wym. 20x30cm "obniżonego" na ławie betonowej z oporem z betonu  C12/15 </t>
  </si>
  <si>
    <t xml:space="preserve">Ustawienie krawężników betonowych C25/30 o wym. 15x25cm na ławie betonowej z oporem z betonu C12/15 </t>
  </si>
  <si>
    <t>Ustawienie obrzeża betonowego o wym. 8x30cm na podsypce piaskowej grubości 3 cm</t>
  </si>
  <si>
    <t>Ułożenie ścieku przykrawężnikowego z 3 rzędów kostki betonowej na ławie betonowej z betonu C12/15</t>
  </si>
  <si>
    <t>Ułożenie ścieku skarpowego z elementów prefabrykowanych typ "mulda" -  na podsypce piaskowo-cementowej 4:1 grubości 10 cm</t>
  </si>
  <si>
    <t>Przepusty rurowe pod drogą ścianki czołowe dla rur Fi- 60 cm</t>
  </si>
  <si>
    <t>Ustawienie słupków z rur stalowych</t>
  </si>
  <si>
    <t>Zamocowanie tablic znaków konwencjonalnych z grupy średnich - znaków A - folia II generacji  (A-1, A-2, A-16, T-27)</t>
  </si>
  <si>
    <t>Zamocowanie tablic znaków konwencjonalnych z grupy średnich - znaków D - folia II generacji  (D-15 obustronne, D6, D43)</t>
  </si>
  <si>
    <t>Zamocowanie tablic znaków konwencjonalnych z grupy średnich - znaków E - folia II generacji  (E-17a, E-18a)</t>
  </si>
  <si>
    <t>Wykonanie rowu krytego Fi- 40 cm na podsypce piaskowej grubości 10cm i podbudowie z chudego betonu</t>
  </si>
  <si>
    <t>Oznakowanie poziome jezdni materiałem cienkowarstwowym linia przystankowa P-17</t>
  </si>
  <si>
    <t>Oznakowanie poziome jezdni materiałem cienkowarstwowym linia wyznaczająca pas postojowy P-19</t>
  </si>
  <si>
    <t>Oznakowanie poziome jezdni materiałem cienkowarstwowym linie w osi drogi P-6, P-3a, P-4, P-1e</t>
  </si>
  <si>
    <t>Umocnienie skarp rowów płytami ażurowymi o wym. 60x40x10cm na podsypce piaskowej grubości 10 cm wraz z wypełnieniem 15 cm humusem i obsianiem trawą</t>
  </si>
  <si>
    <t>Wartość kosztorysowa robót bez podatku VAT</t>
  </si>
  <si>
    <t>Wartość podatku VAT- 23%</t>
  </si>
  <si>
    <t>Ogółem wartość kosztorysowa robót</t>
  </si>
  <si>
    <t>KOSZTORYS OFERTOWY</t>
  </si>
  <si>
    <t>Formularz 2.2. do SIWZ</t>
  </si>
  <si>
    <t>na odcinku długości 2 203,89 m</t>
  </si>
  <si>
    <t>Wykonanie wykopów w gruncie kat. I-IV z wykorzystaniem na miejscu</t>
  </si>
  <si>
    <t>Wykonanie wykopów w gruncie kat. I-IV z transportem w obrębie lub poza teren budowy</t>
  </si>
  <si>
    <t>Wykonanie przeputów z rur HDPE  fi=40cm na podsypce piaskowej grubości 10cm i podbudowie z chudego betonu</t>
  </si>
  <si>
    <t xml:space="preserve">Wykonanie przeputów z rur HDPE  fi=60cm na podsypce piaskowej grubości 10cm i podbudowie z chudego betonu pod drogą powiatową </t>
  </si>
  <si>
    <t>Oznakowanie poziome jezdni materiałem cienkowarstwowym przejście dla pieszych P-10 szerokości 4m</t>
  </si>
  <si>
    <t>Oznakowanie poziome jezdni materiałem cienkowarstwowym linie krawędziowe P-7c</t>
  </si>
  <si>
    <t>Humusowanie skarp (gr. warstwy 15 cm) wraz z obsianiem trawą</t>
  </si>
  <si>
    <t>ROBOTY PRZYGOTOWAWCZE</t>
  </si>
  <si>
    <t xml:space="preserve">Przebudowa drogi powiatowej nr 3569W Sucha - Męciszów </t>
  </si>
  <si>
    <t>Rozbiórka istniejących zjazdów indywidualnych (kostka betonowa, beton cementowy)</t>
  </si>
  <si>
    <t>Rozebranie podbudowy z gruntu stabilizowanego cementem grubości ok 10 cm istniejącej konstrukcji drogi DP</t>
  </si>
  <si>
    <t xml:space="preserve">Wykonanie podbudowy jako ulepszone podłoże gruntowe mieszanką CS grubości 45 cm na miejscu (droga powiatowa wraz z poszerzeniami - TYP1) </t>
  </si>
  <si>
    <t>Wykonanie podbudowy jako ulepszone podłoże gruntowe mieszanką CS grubości 30 cm na miejscu (droga powiatowa wraz z poszerzeniami - TYP2)</t>
  </si>
  <si>
    <t>Wykonanie podbudowy jako ulepszone podłoże gruntowe mieszanką CS grubości 55 cm na miejscu (zatoka autobusowa)</t>
  </si>
  <si>
    <t>Wykonanie nawierzchni z betonowej kostki brukowej o grubości 8 cm na podsypce piaskowo-cementowej grubości 5 cm 4:1 (zjazdy indywidualne na szerokości chodnika)</t>
  </si>
  <si>
    <t>Ułożenie ścieku międzyjezdnego z 4 rzędów kostki betonowej na ławie betonowej z  betonu C12/15 na zatoce autobusowej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</si>
</sst>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</numFmts>
  <fonts count="47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sz val="8"/>
      <name val="Times New Roman"/>
      <family val="1"/>
    </font>
    <font>
      <sz val="10"/>
      <color indexed="10"/>
      <name val="Times New Roman CE"/>
      <family val="1"/>
    </font>
    <font>
      <vertAlign val="superscript"/>
      <sz val="10"/>
      <name val="Times New Roman"/>
      <family val="1"/>
    </font>
    <font>
      <sz val="8"/>
      <name val="Arial CE"/>
      <family val="0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left" vertical="center" wrapText="1"/>
    </xf>
    <xf numFmtId="0" fontId="4" fillId="32" borderId="11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49" fontId="3" fillId="33" borderId="11" xfId="53" applyNumberFormat="1" applyFont="1" applyFill="1" applyBorder="1" applyAlignment="1">
      <alignment horizontal="left" vertical="center" wrapText="1"/>
      <protection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49" fontId="3" fillId="32" borderId="11" xfId="53" applyNumberFormat="1" applyFont="1" applyFill="1" applyBorder="1" applyAlignment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left" vertical="center" wrapText="1"/>
    </xf>
    <xf numFmtId="0" fontId="2" fillId="0" borderId="11" xfId="53" applyFont="1" applyBorder="1" applyAlignment="1">
      <alignment horizontal="center" vertical="center"/>
      <protection/>
    </xf>
    <xf numFmtId="49" fontId="3" fillId="32" borderId="11" xfId="53" applyNumberFormat="1" applyFont="1" applyFill="1" applyBorder="1" applyAlignment="1">
      <alignment horizontal="center" vertical="center"/>
      <protection/>
    </xf>
    <xf numFmtId="49" fontId="2" fillId="33" borderId="11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vertical="center"/>
      <protection/>
    </xf>
    <xf numFmtId="49" fontId="2" fillId="32" borderId="11" xfId="53" applyNumberFormat="1" applyFont="1" applyFill="1" applyBorder="1" applyAlignment="1">
      <alignment horizontal="center" vertical="center"/>
      <protection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1" fillId="0" borderId="11" xfId="53" applyNumberFormat="1" applyFont="1" applyBorder="1" applyAlignment="1">
      <alignment horizontal="center"/>
      <protection/>
    </xf>
    <xf numFmtId="3" fontId="4" fillId="32" borderId="11" xfId="53" applyNumberFormat="1" applyFont="1" applyFill="1" applyBorder="1" applyAlignment="1">
      <alignment horizontal="center" vertical="center"/>
      <protection/>
    </xf>
    <xf numFmtId="172" fontId="2" fillId="0" borderId="11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172" fontId="2" fillId="0" borderId="11" xfId="53" applyNumberFormat="1" applyFont="1" applyFill="1" applyBorder="1" applyAlignment="1">
      <alignment horizontal="center" vertical="center"/>
      <protection/>
    </xf>
    <xf numFmtId="3" fontId="2" fillId="0" borderId="11" xfId="53" applyNumberFormat="1" applyFont="1" applyFill="1" applyBorder="1" applyAlignment="1">
      <alignment horizontal="center" vertical="center"/>
      <protection/>
    </xf>
    <xf numFmtId="0" fontId="10" fillId="33" borderId="11" xfId="53" applyFont="1" applyFill="1" applyBorder="1" applyAlignment="1">
      <alignment horizontal="center" vertical="center"/>
      <protection/>
    </xf>
    <xf numFmtId="49" fontId="1" fillId="0" borderId="12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vertical="center"/>
      <protection/>
    </xf>
    <xf numFmtId="3" fontId="3" fillId="0" borderId="13" xfId="53" applyNumberFormat="1" applyFont="1" applyFill="1" applyBorder="1" applyAlignment="1">
      <alignment horizontal="center" vertical="top"/>
      <protection/>
    </xf>
    <xf numFmtId="49" fontId="8" fillId="0" borderId="12" xfId="5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3" xfId="53" applyFont="1" applyBorder="1" applyAlignment="1">
      <alignment horizontal="center" vertical="top"/>
      <protection/>
    </xf>
    <xf numFmtId="49" fontId="8" fillId="0" borderId="14" xfId="53" applyNumberFormat="1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3" fontId="8" fillId="0" borderId="15" xfId="53" applyNumberFormat="1" applyFont="1" applyFill="1" applyBorder="1" applyAlignment="1">
      <alignment horizontal="center" vertical="center"/>
      <protection/>
    </xf>
    <xf numFmtId="49" fontId="3" fillId="32" borderId="11" xfId="53" applyNumberFormat="1" applyFont="1" applyFill="1" applyBorder="1" applyAlignment="1">
      <alignment horizontal="center" vertical="center"/>
      <protection/>
    </xf>
    <xf numFmtId="49" fontId="2" fillId="33" borderId="11" xfId="53" applyNumberFormat="1" applyFont="1" applyFill="1" applyBorder="1" applyAlignment="1">
      <alignment horizontal="center" vertical="center"/>
      <protection/>
    </xf>
    <xf numFmtId="49" fontId="1" fillId="0" borderId="12" xfId="53" applyNumberFormat="1" applyFont="1" applyBorder="1" applyAlignment="1">
      <alignment horizontal="left"/>
      <protection/>
    </xf>
    <xf numFmtId="49" fontId="9" fillId="0" borderId="12" xfId="53" applyNumberFormat="1" applyFont="1" applyBorder="1" applyAlignment="1">
      <alignment horizontal="center"/>
      <protection/>
    </xf>
    <xf numFmtId="0" fontId="3" fillId="0" borderId="16" xfId="53" applyFont="1" applyBorder="1" applyAlignment="1">
      <alignment horizontal="centerContinuous"/>
      <protection/>
    </xf>
    <xf numFmtId="3" fontId="3" fillId="0" borderId="17" xfId="53" applyNumberFormat="1" applyFont="1" applyFill="1" applyBorder="1" applyAlignment="1">
      <alignment horizontal="centerContinuous"/>
      <protection/>
    </xf>
    <xf numFmtId="49" fontId="2" fillId="0" borderId="18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8" fillId="0" borderId="15" xfId="53" applyNumberFormat="1" applyFont="1" applyFill="1" applyBorder="1" applyAlignment="1">
      <alignment horizontal="center" vertical="center"/>
      <protection/>
    </xf>
    <xf numFmtId="0" fontId="4" fillId="32" borderId="19" xfId="53" applyFont="1" applyFill="1" applyBorder="1" applyAlignment="1">
      <alignment horizontal="center" vertical="center"/>
      <protection/>
    </xf>
    <xf numFmtId="0" fontId="4" fillId="32" borderId="20" xfId="53" applyFont="1" applyFill="1" applyBorder="1" applyAlignment="1">
      <alignment horizontal="center" vertical="center"/>
      <protection/>
    </xf>
    <xf numFmtId="0" fontId="4" fillId="33" borderId="21" xfId="53" applyFont="1" applyFill="1" applyBorder="1" applyAlignment="1">
      <alignment horizontal="center" vertical="center"/>
      <protection/>
    </xf>
    <xf numFmtId="0" fontId="4" fillId="33" borderId="22" xfId="53" applyFont="1" applyFill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24" xfId="53" applyNumberFormat="1" applyFont="1" applyFill="1" applyBorder="1" applyAlignment="1">
      <alignment horizontal="center" vertical="center"/>
      <protection/>
    </xf>
    <xf numFmtId="4" fontId="2" fillId="0" borderId="11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33" borderId="21" xfId="53" applyNumberFormat="1" applyFont="1" applyFill="1" applyBorder="1" applyAlignment="1">
      <alignment horizontal="center" vertical="center"/>
      <protection/>
    </xf>
    <xf numFmtId="4" fontId="4" fillId="33" borderId="22" xfId="53" applyNumberFormat="1" applyFont="1" applyFill="1" applyBorder="1" applyAlignment="1">
      <alignment horizontal="center" vertical="center"/>
      <protection/>
    </xf>
    <xf numFmtId="4" fontId="4" fillId="33" borderId="21" xfId="53" applyNumberFormat="1" applyFont="1" applyFill="1" applyBorder="1" applyAlignment="1">
      <alignment horizontal="center" vertical="center"/>
      <protection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4" fillId="32" borderId="13" xfId="53" applyNumberFormat="1" applyFont="1" applyFill="1" applyBorder="1" applyAlignment="1">
      <alignment horizontal="center" vertical="center"/>
      <protection/>
    </xf>
    <xf numFmtId="4" fontId="4" fillId="32" borderId="22" xfId="53" applyNumberFormat="1" applyFont="1" applyFill="1" applyBorder="1" applyAlignment="1">
      <alignment horizontal="center" vertical="center"/>
      <protection/>
    </xf>
    <xf numFmtId="4" fontId="2" fillId="0" borderId="13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49" fontId="12" fillId="0" borderId="30" xfId="53" applyNumberFormat="1" applyFont="1" applyBorder="1" applyAlignment="1">
      <alignment horizontal="left" vertical="center"/>
      <protection/>
    </xf>
    <xf numFmtId="49" fontId="12" fillId="0" borderId="31" xfId="53" applyNumberFormat="1" applyFont="1" applyBorder="1" applyAlignment="1">
      <alignment horizontal="left" vertical="center"/>
      <protection/>
    </xf>
    <xf numFmtId="49" fontId="12" fillId="0" borderId="32" xfId="53" applyNumberFormat="1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12" fillId="0" borderId="0" xfId="53" applyNumberFormat="1" applyFont="1" applyBorder="1" applyAlignment="1">
      <alignment horizontal="center"/>
      <protection/>
    </xf>
    <xf numFmtId="49" fontId="3" fillId="0" borderId="2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115" zoomScaleNormal="115" zoomScalePageLayoutView="0" workbookViewId="0" topLeftCell="A66">
      <selection activeCell="K93" sqref="J92:K93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55.375" style="0" customWidth="1"/>
    <col min="4" max="4" width="7.125" style="0" customWidth="1"/>
    <col min="5" max="5" width="9.25390625" style="0" customWidth="1"/>
    <col min="6" max="6" width="9.625" style="42" customWidth="1"/>
    <col min="7" max="7" width="13.625" style="42" customWidth="1"/>
    <col min="8" max="8" width="10.75390625" style="0" customWidth="1"/>
  </cols>
  <sheetData>
    <row r="1" spans="6:7" ht="12.75">
      <c r="F1" s="68" t="s">
        <v>165</v>
      </c>
      <c r="G1" s="68"/>
    </row>
    <row r="2" spans="1:7" ht="12.75">
      <c r="A2" s="71" t="s">
        <v>164</v>
      </c>
      <c r="B2" s="71"/>
      <c r="C2" s="71"/>
      <c r="D2" s="71"/>
      <c r="E2" s="71"/>
      <c r="F2" s="71"/>
      <c r="G2" s="71"/>
    </row>
    <row r="3" spans="1:7" ht="12.75">
      <c r="A3" s="71" t="s">
        <v>175</v>
      </c>
      <c r="B3" s="71"/>
      <c r="C3" s="71"/>
      <c r="D3" s="71"/>
      <c r="E3" s="71"/>
      <c r="F3" s="71"/>
      <c r="G3" s="71"/>
    </row>
    <row r="4" spans="1:7" ht="12.75">
      <c r="A4" s="71" t="s">
        <v>166</v>
      </c>
      <c r="B4" s="71"/>
      <c r="C4" s="71"/>
      <c r="D4" s="71"/>
      <c r="E4" s="71"/>
      <c r="F4" s="71"/>
      <c r="G4" s="71"/>
    </row>
    <row r="5" spans="1:7" ht="13.5" thickBot="1">
      <c r="A5" s="26"/>
      <c r="B5" s="26"/>
      <c r="C5" s="37"/>
      <c r="D5" s="26"/>
      <c r="E5" s="38"/>
      <c r="F5" s="43"/>
      <c r="G5" s="43"/>
    </row>
    <row r="6" spans="1:8" ht="12.75">
      <c r="A6" s="72" t="s">
        <v>7</v>
      </c>
      <c r="B6" s="72" t="s">
        <v>86</v>
      </c>
      <c r="C6" s="72" t="s">
        <v>89</v>
      </c>
      <c r="D6" s="39" t="s">
        <v>14</v>
      </c>
      <c r="E6" s="40"/>
      <c r="F6" s="49" t="s">
        <v>87</v>
      </c>
      <c r="G6" s="69" t="s">
        <v>88</v>
      </c>
      <c r="H6" s="30"/>
    </row>
    <row r="7" spans="1:8" ht="12.75" customHeight="1">
      <c r="A7" s="73"/>
      <c r="B7" s="73"/>
      <c r="C7" s="73"/>
      <c r="D7" s="31" t="s">
        <v>15</v>
      </c>
      <c r="E7" s="28" t="s">
        <v>0</v>
      </c>
      <c r="F7" s="50" t="s">
        <v>122</v>
      </c>
      <c r="G7" s="70"/>
      <c r="H7" s="30"/>
    </row>
    <row r="8" spans="1:8" ht="13.5" thickBot="1">
      <c r="A8" s="29">
        <v>1</v>
      </c>
      <c r="B8" s="32" t="s">
        <v>16</v>
      </c>
      <c r="C8" s="27">
        <v>3</v>
      </c>
      <c r="D8" s="33">
        <v>4</v>
      </c>
      <c r="E8" s="34">
        <v>5</v>
      </c>
      <c r="F8" s="44">
        <v>6</v>
      </c>
      <c r="G8" s="51">
        <v>7</v>
      </c>
      <c r="H8" s="30"/>
    </row>
    <row r="9" spans="1:8" ht="18.75" customHeight="1">
      <c r="A9" s="11" t="s">
        <v>28</v>
      </c>
      <c r="B9" s="11" t="s">
        <v>94</v>
      </c>
      <c r="C9" s="8" t="s">
        <v>174</v>
      </c>
      <c r="D9" s="3"/>
      <c r="E9" s="19"/>
      <c r="F9" s="45"/>
      <c r="G9" s="46"/>
      <c r="H9" s="30"/>
    </row>
    <row r="10" spans="1:8" ht="12.75" customHeight="1">
      <c r="A10" s="12"/>
      <c r="B10" s="12" t="s">
        <v>95</v>
      </c>
      <c r="C10" s="5" t="s">
        <v>92</v>
      </c>
      <c r="D10" s="4"/>
      <c r="E10" s="4"/>
      <c r="F10" s="47"/>
      <c r="G10" s="48"/>
      <c r="H10" s="30"/>
    </row>
    <row r="11" spans="1:9" ht="24.75" customHeight="1">
      <c r="A11" s="13" t="s">
        <v>28</v>
      </c>
      <c r="B11" s="13"/>
      <c r="C11" s="6" t="s">
        <v>90</v>
      </c>
      <c r="D11" s="7" t="s">
        <v>69</v>
      </c>
      <c r="E11" s="21">
        <v>2.24</v>
      </c>
      <c r="F11" s="52">
        <v>0</v>
      </c>
      <c r="G11" s="53">
        <f>E11*F11</f>
        <v>0</v>
      </c>
      <c r="I11" s="30"/>
    </row>
    <row r="12" spans="1:10" ht="18" customHeight="1">
      <c r="A12" s="12"/>
      <c r="B12" s="12" t="s">
        <v>96</v>
      </c>
      <c r="C12" s="5" t="s">
        <v>93</v>
      </c>
      <c r="D12" s="12"/>
      <c r="E12" s="12"/>
      <c r="F12" s="54"/>
      <c r="G12" s="55"/>
      <c r="J12" s="30"/>
    </row>
    <row r="13" spans="1:7" ht="29.25" customHeight="1">
      <c r="A13" s="13" t="s">
        <v>16</v>
      </c>
      <c r="B13" s="13"/>
      <c r="C13" s="6" t="s">
        <v>91</v>
      </c>
      <c r="D13" s="7" t="s">
        <v>9</v>
      </c>
      <c r="E13" s="20">
        <v>14320</v>
      </c>
      <c r="F13" s="52">
        <v>0</v>
      </c>
      <c r="G13" s="53">
        <f aca="true" t="shared" si="0" ref="G13:G78">E13*F13</f>
        <v>0</v>
      </c>
    </row>
    <row r="14" spans="1:12" ht="26.25" customHeight="1">
      <c r="A14" s="12"/>
      <c r="B14" s="12" t="s">
        <v>115</v>
      </c>
      <c r="C14" s="5" t="s">
        <v>67</v>
      </c>
      <c r="D14" s="4"/>
      <c r="E14" s="4"/>
      <c r="F14" s="56"/>
      <c r="G14" s="55"/>
      <c r="L14" s="30"/>
    </row>
    <row r="15" spans="1:7" ht="27.75" customHeight="1">
      <c r="A15" s="13" t="s">
        <v>17</v>
      </c>
      <c r="B15" s="13"/>
      <c r="C15" s="6" t="s">
        <v>68</v>
      </c>
      <c r="D15" s="10" t="s">
        <v>8</v>
      </c>
      <c r="E15" s="20">
        <v>61</v>
      </c>
      <c r="F15" s="52">
        <v>0</v>
      </c>
      <c r="G15" s="57">
        <f t="shared" si="0"/>
        <v>0</v>
      </c>
    </row>
    <row r="16" spans="1:7" ht="30" customHeight="1">
      <c r="A16" s="13" t="s">
        <v>40</v>
      </c>
      <c r="B16" s="13"/>
      <c r="C16" s="6" t="s">
        <v>127</v>
      </c>
      <c r="D16" s="10" t="s">
        <v>8</v>
      </c>
      <c r="E16" s="20">
        <v>67</v>
      </c>
      <c r="F16" s="52">
        <v>0</v>
      </c>
      <c r="G16" s="58">
        <f t="shared" si="0"/>
        <v>0</v>
      </c>
    </row>
    <row r="17" spans="1:7" ht="24.75" customHeight="1">
      <c r="A17" s="13" t="s">
        <v>41</v>
      </c>
      <c r="B17" s="13"/>
      <c r="C17" s="6" t="s">
        <v>121</v>
      </c>
      <c r="D17" s="10" t="s">
        <v>9</v>
      </c>
      <c r="E17" s="20">
        <v>215</v>
      </c>
      <c r="F17" s="52">
        <v>0</v>
      </c>
      <c r="G17" s="59">
        <f t="shared" si="0"/>
        <v>0</v>
      </c>
    </row>
    <row r="18" spans="1:7" ht="30.75" customHeight="1">
      <c r="A18" s="12"/>
      <c r="B18" s="12" t="s">
        <v>97</v>
      </c>
      <c r="C18" s="5" t="s">
        <v>3</v>
      </c>
      <c r="D18" s="4"/>
      <c r="E18" s="22"/>
      <c r="F18" s="56"/>
      <c r="G18" s="55"/>
    </row>
    <row r="19" spans="1:7" ht="33.75" customHeight="1">
      <c r="A19" s="13" t="s">
        <v>29</v>
      </c>
      <c r="B19" s="13"/>
      <c r="C19" s="6" t="s">
        <v>128</v>
      </c>
      <c r="D19" s="10" t="s">
        <v>9</v>
      </c>
      <c r="E19" s="20">
        <v>9513</v>
      </c>
      <c r="F19" s="52">
        <v>0</v>
      </c>
      <c r="G19" s="57">
        <f t="shared" si="0"/>
        <v>0</v>
      </c>
    </row>
    <row r="20" spans="1:7" ht="32.25" customHeight="1">
      <c r="A20" s="13" t="s">
        <v>13</v>
      </c>
      <c r="B20" s="13"/>
      <c r="C20" s="6" t="s">
        <v>177</v>
      </c>
      <c r="D20" s="10" t="s">
        <v>9</v>
      </c>
      <c r="E20" s="20">
        <v>9815</v>
      </c>
      <c r="F20" s="52">
        <v>0</v>
      </c>
      <c r="G20" s="58">
        <f t="shared" si="0"/>
        <v>0</v>
      </c>
    </row>
    <row r="21" spans="1:7" ht="30" customHeight="1">
      <c r="A21" s="13" t="s">
        <v>42</v>
      </c>
      <c r="B21" s="13"/>
      <c r="C21" s="6" t="s">
        <v>176</v>
      </c>
      <c r="D21" s="10" t="s">
        <v>9</v>
      </c>
      <c r="E21" s="20">
        <v>59.5</v>
      </c>
      <c r="F21" s="52">
        <v>0</v>
      </c>
      <c r="G21" s="58">
        <f t="shared" si="0"/>
        <v>0</v>
      </c>
    </row>
    <row r="22" spans="1:7" ht="27.75" customHeight="1">
      <c r="A22" s="13" t="s">
        <v>43</v>
      </c>
      <c r="B22" s="13"/>
      <c r="C22" s="6" t="s">
        <v>130</v>
      </c>
      <c r="D22" s="10" t="s">
        <v>10</v>
      </c>
      <c r="E22" s="20">
        <v>19</v>
      </c>
      <c r="F22" s="52">
        <v>0</v>
      </c>
      <c r="G22" s="58">
        <f t="shared" si="0"/>
        <v>0</v>
      </c>
    </row>
    <row r="23" spans="1:7" ht="35.25" customHeight="1">
      <c r="A23" s="13" t="s">
        <v>18</v>
      </c>
      <c r="B23" s="13"/>
      <c r="C23" s="6" t="s">
        <v>129</v>
      </c>
      <c r="D23" s="10" t="s">
        <v>10</v>
      </c>
      <c r="E23" s="20">
        <v>20.5</v>
      </c>
      <c r="F23" s="52">
        <v>0</v>
      </c>
      <c r="G23" s="59">
        <f t="shared" si="0"/>
        <v>0</v>
      </c>
    </row>
    <row r="24" spans="1:7" ht="18.75" customHeight="1">
      <c r="A24" s="11" t="s">
        <v>16</v>
      </c>
      <c r="B24" s="11" t="s">
        <v>98</v>
      </c>
      <c r="C24" s="2" t="s">
        <v>24</v>
      </c>
      <c r="D24" s="3"/>
      <c r="E24" s="3"/>
      <c r="F24" s="60"/>
      <c r="G24" s="61"/>
    </row>
    <row r="25" spans="1:7" ht="27" customHeight="1">
      <c r="A25" s="12"/>
      <c r="B25" s="12" t="s">
        <v>99</v>
      </c>
      <c r="C25" s="9" t="s">
        <v>25</v>
      </c>
      <c r="D25" s="4"/>
      <c r="E25" s="4"/>
      <c r="F25" s="56"/>
      <c r="G25" s="55"/>
    </row>
    <row r="26" spans="1:7" ht="32.25" customHeight="1">
      <c r="A26" s="18" t="s">
        <v>19</v>
      </c>
      <c r="B26" s="18"/>
      <c r="C26" s="1" t="s">
        <v>167</v>
      </c>
      <c r="D26" s="7" t="s">
        <v>27</v>
      </c>
      <c r="E26" s="23">
        <v>1067</v>
      </c>
      <c r="F26" s="52">
        <v>0</v>
      </c>
      <c r="G26" s="57">
        <f t="shared" si="0"/>
        <v>0</v>
      </c>
    </row>
    <row r="27" spans="1:7" ht="30.75" customHeight="1">
      <c r="A27" s="18" t="s">
        <v>44</v>
      </c>
      <c r="B27" s="18"/>
      <c r="C27" s="1" t="s">
        <v>168</v>
      </c>
      <c r="D27" s="7" t="s">
        <v>27</v>
      </c>
      <c r="E27" s="23">
        <v>2896</v>
      </c>
      <c r="F27" s="52">
        <v>0</v>
      </c>
      <c r="G27" s="59">
        <f t="shared" si="0"/>
        <v>0</v>
      </c>
    </row>
    <row r="28" spans="1:7" ht="25.5" customHeight="1">
      <c r="A28" s="12"/>
      <c r="B28" s="12" t="s">
        <v>100</v>
      </c>
      <c r="C28" s="9" t="s">
        <v>26</v>
      </c>
      <c r="D28" s="4"/>
      <c r="E28" s="25"/>
      <c r="F28" s="56"/>
      <c r="G28" s="55"/>
    </row>
    <row r="29" spans="1:7" ht="25.5" customHeight="1">
      <c r="A29" s="18" t="s">
        <v>45</v>
      </c>
      <c r="B29" s="18"/>
      <c r="C29" s="1" t="s">
        <v>131</v>
      </c>
      <c r="D29" s="7" t="s">
        <v>27</v>
      </c>
      <c r="E29" s="23">
        <v>1067</v>
      </c>
      <c r="F29" s="52">
        <v>0</v>
      </c>
      <c r="G29" s="53">
        <f t="shared" si="0"/>
        <v>0</v>
      </c>
    </row>
    <row r="30" spans="1:7" ht="25.5" customHeight="1">
      <c r="A30" s="35" t="s">
        <v>17</v>
      </c>
      <c r="B30" s="15" t="s">
        <v>101</v>
      </c>
      <c r="C30" s="8" t="s">
        <v>11</v>
      </c>
      <c r="D30" s="3"/>
      <c r="E30" s="3"/>
      <c r="F30" s="60"/>
      <c r="G30" s="61"/>
    </row>
    <row r="31" spans="1:7" ht="23.25" customHeight="1">
      <c r="A31" s="12"/>
      <c r="B31" s="12" t="s">
        <v>102</v>
      </c>
      <c r="C31" s="5" t="s">
        <v>2</v>
      </c>
      <c r="D31" s="4"/>
      <c r="E31" s="4"/>
      <c r="F31" s="56"/>
      <c r="G31" s="55"/>
    </row>
    <row r="32" spans="1:7" ht="30" customHeight="1">
      <c r="A32" s="13" t="s">
        <v>46</v>
      </c>
      <c r="B32" s="13"/>
      <c r="C32" s="17" t="s">
        <v>132</v>
      </c>
      <c r="D32" s="10" t="s">
        <v>9</v>
      </c>
      <c r="E32" s="23">
        <v>14243</v>
      </c>
      <c r="F32" s="52">
        <v>0</v>
      </c>
      <c r="G32" s="57">
        <f t="shared" si="0"/>
        <v>0</v>
      </c>
    </row>
    <row r="33" spans="1:7" ht="25.5" customHeight="1">
      <c r="A33" s="13" t="s">
        <v>20</v>
      </c>
      <c r="B33" s="13"/>
      <c r="C33" s="6" t="s">
        <v>133</v>
      </c>
      <c r="D33" s="10" t="s">
        <v>9</v>
      </c>
      <c r="E33" s="23">
        <v>644</v>
      </c>
      <c r="F33" s="52">
        <v>0</v>
      </c>
      <c r="G33" s="58">
        <f t="shared" si="0"/>
        <v>0</v>
      </c>
    </row>
    <row r="34" spans="1:7" ht="25.5" customHeight="1">
      <c r="A34" s="13" t="s">
        <v>65</v>
      </c>
      <c r="B34" s="13"/>
      <c r="C34" s="6" t="s">
        <v>134</v>
      </c>
      <c r="D34" s="10" t="s">
        <v>9</v>
      </c>
      <c r="E34" s="23">
        <v>298</v>
      </c>
      <c r="F34" s="52">
        <v>0</v>
      </c>
      <c r="G34" s="58">
        <f t="shared" si="0"/>
        <v>0</v>
      </c>
    </row>
    <row r="35" spans="1:7" ht="24.75" customHeight="1">
      <c r="A35" s="13" t="s">
        <v>47</v>
      </c>
      <c r="B35" s="13"/>
      <c r="C35" s="6" t="s">
        <v>135</v>
      </c>
      <c r="D35" s="10" t="s">
        <v>9</v>
      </c>
      <c r="E35" s="23">
        <v>932</v>
      </c>
      <c r="F35" s="52">
        <v>0</v>
      </c>
      <c r="G35" s="59">
        <f t="shared" si="0"/>
        <v>0</v>
      </c>
    </row>
    <row r="36" spans="1:7" ht="21.75" customHeight="1">
      <c r="A36" s="12"/>
      <c r="B36" s="12" t="s">
        <v>103</v>
      </c>
      <c r="C36" s="5" t="s">
        <v>31</v>
      </c>
      <c r="D36" s="4"/>
      <c r="E36" s="4"/>
      <c r="F36" s="56"/>
      <c r="G36" s="55"/>
    </row>
    <row r="37" spans="1:7" ht="32.25" customHeight="1">
      <c r="A37" s="14" t="s">
        <v>66</v>
      </c>
      <c r="B37" s="14"/>
      <c r="C37" s="6" t="s">
        <v>136</v>
      </c>
      <c r="D37" s="10" t="s">
        <v>9</v>
      </c>
      <c r="E37" s="23">
        <v>677</v>
      </c>
      <c r="F37" s="52">
        <v>0</v>
      </c>
      <c r="G37" s="57">
        <f t="shared" si="0"/>
        <v>0</v>
      </c>
    </row>
    <row r="38" spans="1:7" ht="33" customHeight="1">
      <c r="A38" s="14" t="s">
        <v>48</v>
      </c>
      <c r="B38" s="14"/>
      <c r="C38" s="6" t="s">
        <v>137</v>
      </c>
      <c r="D38" s="10" t="s">
        <v>9</v>
      </c>
      <c r="E38" s="23">
        <v>297</v>
      </c>
      <c r="F38" s="52">
        <v>0</v>
      </c>
      <c r="G38" s="58">
        <f t="shared" si="0"/>
        <v>0</v>
      </c>
    </row>
    <row r="39" spans="1:7" ht="28.5" customHeight="1">
      <c r="A39" s="14" t="s">
        <v>49</v>
      </c>
      <c r="B39" s="14"/>
      <c r="C39" s="6" t="s">
        <v>138</v>
      </c>
      <c r="D39" s="10" t="s">
        <v>9</v>
      </c>
      <c r="E39" s="23">
        <v>932</v>
      </c>
      <c r="F39" s="52">
        <v>0</v>
      </c>
      <c r="G39" s="59">
        <f t="shared" si="0"/>
        <v>0</v>
      </c>
    </row>
    <row r="40" spans="1:7" ht="17.25" customHeight="1">
      <c r="A40" s="12"/>
      <c r="B40" s="12" t="s">
        <v>103</v>
      </c>
      <c r="C40" s="5" t="s">
        <v>30</v>
      </c>
      <c r="D40" s="4"/>
      <c r="E40" s="4"/>
      <c r="F40" s="56"/>
      <c r="G40" s="55"/>
    </row>
    <row r="41" spans="1:7" ht="40.5" customHeight="1">
      <c r="A41" s="14" t="s">
        <v>50</v>
      </c>
      <c r="B41" s="14"/>
      <c r="C41" s="6" t="s">
        <v>178</v>
      </c>
      <c r="D41" s="10" t="s">
        <v>9</v>
      </c>
      <c r="E41" s="20">
        <v>4250</v>
      </c>
      <c r="F41" s="52">
        <v>0</v>
      </c>
      <c r="G41" s="57">
        <f t="shared" si="0"/>
        <v>0</v>
      </c>
    </row>
    <row r="42" spans="1:7" ht="39.75" customHeight="1">
      <c r="A42" s="14" t="s">
        <v>51</v>
      </c>
      <c r="B42" s="14"/>
      <c r="C42" s="6" t="s">
        <v>179</v>
      </c>
      <c r="D42" s="10" t="s">
        <v>9</v>
      </c>
      <c r="E42" s="23">
        <v>8863</v>
      </c>
      <c r="F42" s="52">
        <v>0</v>
      </c>
      <c r="G42" s="58">
        <f t="shared" si="0"/>
        <v>0</v>
      </c>
    </row>
    <row r="43" spans="1:7" ht="30" customHeight="1">
      <c r="A43" s="14" t="s">
        <v>52</v>
      </c>
      <c r="B43" s="14"/>
      <c r="C43" s="6" t="s">
        <v>180</v>
      </c>
      <c r="D43" s="10" t="s">
        <v>9</v>
      </c>
      <c r="E43" s="23">
        <v>135</v>
      </c>
      <c r="F43" s="52">
        <v>0</v>
      </c>
      <c r="G43" s="59">
        <f t="shared" si="0"/>
        <v>0</v>
      </c>
    </row>
    <row r="44" spans="1:7" ht="25.5" customHeight="1">
      <c r="A44" s="11" t="s">
        <v>40</v>
      </c>
      <c r="B44" s="11" t="s">
        <v>104</v>
      </c>
      <c r="C44" s="8" t="s">
        <v>12</v>
      </c>
      <c r="D44" s="3"/>
      <c r="E44" s="3"/>
      <c r="F44" s="60"/>
      <c r="G44" s="61"/>
    </row>
    <row r="45" spans="1:7" ht="20.25" customHeight="1">
      <c r="A45" s="12"/>
      <c r="B45" s="12" t="s">
        <v>106</v>
      </c>
      <c r="C45" s="5" t="s">
        <v>105</v>
      </c>
      <c r="D45" s="4"/>
      <c r="E45" s="4"/>
      <c r="F45" s="56"/>
      <c r="G45" s="55"/>
    </row>
    <row r="46" spans="1:7" ht="30.75" customHeight="1">
      <c r="A46" s="13" t="s">
        <v>21</v>
      </c>
      <c r="B46" s="13"/>
      <c r="C46" s="6" t="s">
        <v>139</v>
      </c>
      <c r="D46" s="10" t="s">
        <v>9</v>
      </c>
      <c r="E46" s="20">
        <v>12895</v>
      </c>
      <c r="F46" s="52">
        <v>0</v>
      </c>
      <c r="G46" s="57">
        <f t="shared" si="0"/>
        <v>0</v>
      </c>
    </row>
    <row r="47" spans="1:7" ht="29.25" customHeight="1">
      <c r="A47" s="14" t="s">
        <v>22</v>
      </c>
      <c r="B47" s="14"/>
      <c r="C47" s="6" t="s">
        <v>140</v>
      </c>
      <c r="D47" s="10" t="s">
        <v>9</v>
      </c>
      <c r="E47" s="20">
        <v>12580</v>
      </c>
      <c r="F47" s="52">
        <v>0</v>
      </c>
      <c r="G47" s="59">
        <f t="shared" si="0"/>
        <v>0</v>
      </c>
    </row>
    <row r="48" spans="1:7" ht="18.75" customHeight="1">
      <c r="A48" s="12"/>
      <c r="B48" s="12" t="s">
        <v>107</v>
      </c>
      <c r="C48" s="5" t="s">
        <v>32</v>
      </c>
      <c r="D48" s="4"/>
      <c r="E48" s="4"/>
      <c r="F48" s="56"/>
      <c r="G48" s="55"/>
    </row>
    <row r="49" spans="1:7" ht="30" customHeight="1">
      <c r="A49" s="14" t="s">
        <v>53</v>
      </c>
      <c r="B49" s="14"/>
      <c r="C49" s="6" t="s">
        <v>141</v>
      </c>
      <c r="D49" s="10" t="s">
        <v>9</v>
      </c>
      <c r="E49" s="23">
        <v>96</v>
      </c>
      <c r="F49" s="52">
        <v>0</v>
      </c>
      <c r="G49" s="57">
        <f t="shared" si="0"/>
        <v>0</v>
      </c>
    </row>
    <row r="50" spans="1:7" ht="30.75" customHeight="1">
      <c r="A50" s="14" t="s">
        <v>54</v>
      </c>
      <c r="B50" s="14"/>
      <c r="C50" s="6" t="s">
        <v>142</v>
      </c>
      <c r="D50" s="10" t="s">
        <v>9</v>
      </c>
      <c r="E50" s="23">
        <v>932</v>
      </c>
      <c r="F50" s="52">
        <v>0</v>
      </c>
      <c r="G50" s="58">
        <f t="shared" si="0"/>
        <v>0</v>
      </c>
    </row>
    <row r="51" spans="1:7" ht="25.5" customHeight="1">
      <c r="A51" s="14" t="s">
        <v>55</v>
      </c>
      <c r="B51" s="14"/>
      <c r="C51" s="6" t="s">
        <v>143</v>
      </c>
      <c r="D51" s="10" t="s">
        <v>9</v>
      </c>
      <c r="E51" s="23">
        <v>4093</v>
      </c>
      <c r="F51" s="52">
        <v>0</v>
      </c>
      <c r="G51" s="59">
        <f t="shared" si="0"/>
        <v>0</v>
      </c>
    </row>
    <row r="52" spans="1:7" ht="21.75" customHeight="1">
      <c r="A52" s="12"/>
      <c r="B52" s="12" t="s">
        <v>108</v>
      </c>
      <c r="C52" s="5" t="s">
        <v>33</v>
      </c>
      <c r="D52" s="4"/>
      <c r="E52" s="4"/>
      <c r="F52" s="56"/>
      <c r="G52" s="55"/>
    </row>
    <row r="53" spans="1:7" ht="42" customHeight="1">
      <c r="A53" s="13" t="s">
        <v>56</v>
      </c>
      <c r="B53" s="13"/>
      <c r="C53" s="6" t="s">
        <v>181</v>
      </c>
      <c r="D53" s="10" t="s">
        <v>9</v>
      </c>
      <c r="E53" s="23">
        <v>202</v>
      </c>
      <c r="F53" s="52">
        <v>0</v>
      </c>
      <c r="G53" s="57">
        <f t="shared" si="0"/>
        <v>0</v>
      </c>
    </row>
    <row r="54" spans="1:7" ht="29.25" customHeight="1">
      <c r="A54" s="13" t="s">
        <v>71</v>
      </c>
      <c r="B54" s="13"/>
      <c r="C54" s="6" t="s">
        <v>144</v>
      </c>
      <c r="D54" s="10" t="s">
        <v>9</v>
      </c>
      <c r="E54" s="23">
        <v>677</v>
      </c>
      <c r="F54" s="52">
        <v>0</v>
      </c>
      <c r="G54" s="59">
        <f t="shared" si="0"/>
        <v>0</v>
      </c>
    </row>
    <row r="55" spans="1:7" ht="19.5" customHeight="1">
      <c r="A55" s="11" t="s">
        <v>41</v>
      </c>
      <c r="B55" s="11" t="s">
        <v>109</v>
      </c>
      <c r="C55" s="8" t="s">
        <v>6</v>
      </c>
      <c r="D55" s="3"/>
      <c r="E55" s="3"/>
      <c r="F55" s="60"/>
      <c r="G55" s="61"/>
    </row>
    <row r="56" spans="1:7" ht="20.25" customHeight="1">
      <c r="A56" s="12"/>
      <c r="B56" s="12" t="s">
        <v>110</v>
      </c>
      <c r="C56" s="5" t="s">
        <v>34</v>
      </c>
      <c r="D56" s="4"/>
      <c r="E56" s="4"/>
      <c r="F56" s="56"/>
      <c r="G56" s="55"/>
    </row>
    <row r="57" spans="1:7" ht="31.5" customHeight="1">
      <c r="A57" s="13" t="s">
        <v>72</v>
      </c>
      <c r="B57" s="13"/>
      <c r="C57" s="6" t="s">
        <v>145</v>
      </c>
      <c r="D57" s="10" t="s">
        <v>10</v>
      </c>
      <c r="E57" s="23">
        <v>320</v>
      </c>
      <c r="F57" s="52">
        <v>0</v>
      </c>
      <c r="G57" s="57">
        <f t="shared" si="0"/>
        <v>0</v>
      </c>
    </row>
    <row r="58" spans="1:7" ht="27" customHeight="1">
      <c r="A58" s="13" t="s">
        <v>57</v>
      </c>
      <c r="B58" s="13"/>
      <c r="C58" s="6" t="s">
        <v>146</v>
      </c>
      <c r="D58" s="10" t="s">
        <v>10</v>
      </c>
      <c r="E58" s="23">
        <v>73</v>
      </c>
      <c r="F58" s="52">
        <v>0</v>
      </c>
      <c r="G58" s="58">
        <f t="shared" si="0"/>
        <v>0</v>
      </c>
    </row>
    <row r="59" spans="1:7" ht="30" customHeight="1">
      <c r="A59" s="13" t="s">
        <v>58</v>
      </c>
      <c r="B59" s="13"/>
      <c r="C59" s="6" t="s">
        <v>147</v>
      </c>
      <c r="D59" s="10" t="s">
        <v>10</v>
      </c>
      <c r="E59" s="23">
        <v>16</v>
      </c>
      <c r="F59" s="52">
        <v>0</v>
      </c>
      <c r="G59" s="59">
        <f t="shared" si="0"/>
        <v>0</v>
      </c>
    </row>
    <row r="60" spans="1:7" ht="25.5" customHeight="1">
      <c r="A60" s="12"/>
      <c r="B60" s="12" t="s">
        <v>111</v>
      </c>
      <c r="C60" s="5" t="s">
        <v>35</v>
      </c>
      <c r="D60" s="4"/>
      <c r="E60" s="4"/>
      <c r="F60" s="56"/>
      <c r="G60" s="55"/>
    </row>
    <row r="61" spans="1:7" ht="29.25" customHeight="1">
      <c r="A61" s="13" t="s">
        <v>59</v>
      </c>
      <c r="B61" s="13"/>
      <c r="C61" s="6" t="s">
        <v>148</v>
      </c>
      <c r="D61" s="10" t="s">
        <v>10</v>
      </c>
      <c r="E61" s="23">
        <v>348</v>
      </c>
      <c r="F61" s="52">
        <v>0</v>
      </c>
      <c r="G61" s="53">
        <f t="shared" si="0"/>
        <v>0</v>
      </c>
    </row>
    <row r="62" spans="1:7" ht="25.5" customHeight="1">
      <c r="A62" s="11" t="s">
        <v>29</v>
      </c>
      <c r="B62" s="11" t="s">
        <v>112</v>
      </c>
      <c r="C62" s="8" t="s">
        <v>36</v>
      </c>
      <c r="D62" s="3"/>
      <c r="E62" s="3"/>
      <c r="F62" s="60"/>
      <c r="G62" s="61"/>
    </row>
    <row r="63" spans="1:7" ht="15.75">
      <c r="A63" s="12"/>
      <c r="B63" s="12" t="s">
        <v>114</v>
      </c>
      <c r="C63" s="5" t="s">
        <v>37</v>
      </c>
      <c r="D63" s="4"/>
      <c r="E63" s="4"/>
      <c r="F63" s="56"/>
      <c r="G63" s="55"/>
    </row>
    <row r="64" spans="1:7" ht="28.5" customHeight="1">
      <c r="A64" s="13" t="s">
        <v>60</v>
      </c>
      <c r="B64" s="13"/>
      <c r="C64" s="6" t="s">
        <v>149</v>
      </c>
      <c r="D64" s="10" t="s">
        <v>10</v>
      </c>
      <c r="E64" s="23">
        <v>312</v>
      </c>
      <c r="F64" s="52">
        <v>0</v>
      </c>
      <c r="G64" s="57">
        <f t="shared" si="0"/>
        <v>0</v>
      </c>
    </row>
    <row r="65" spans="1:7" ht="36.75" customHeight="1">
      <c r="A65" s="13" t="s">
        <v>61</v>
      </c>
      <c r="B65" s="13"/>
      <c r="C65" s="6" t="s">
        <v>182</v>
      </c>
      <c r="D65" s="10" t="s">
        <v>10</v>
      </c>
      <c r="E65" s="23">
        <v>56</v>
      </c>
      <c r="F65" s="52">
        <v>0</v>
      </c>
      <c r="G65" s="58">
        <f t="shared" si="0"/>
        <v>0</v>
      </c>
    </row>
    <row r="66" spans="1:7" ht="31.5" customHeight="1">
      <c r="A66" s="13" t="s">
        <v>62</v>
      </c>
      <c r="B66" s="13"/>
      <c r="C66" s="6" t="s">
        <v>150</v>
      </c>
      <c r="D66" s="10" t="s">
        <v>10</v>
      </c>
      <c r="E66" s="23">
        <v>6</v>
      </c>
      <c r="F66" s="52">
        <v>0</v>
      </c>
      <c r="G66" s="59">
        <f t="shared" si="0"/>
        <v>0</v>
      </c>
    </row>
    <row r="67" spans="1:7" ht="15.75">
      <c r="A67" s="12" t="s">
        <v>1</v>
      </c>
      <c r="B67" s="12" t="s">
        <v>113</v>
      </c>
      <c r="C67" s="5" t="s">
        <v>38</v>
      </c>
      <c r="D67" s="4"/>
      <c r="E67" s="4"/>
      <c r="F67" s="56"/>
      <c r="G67" s="55"/>
    </row>
    <row r="68" spans="1:7" ht="39.75" customHeight="1">
      <c r="A68" s="13" t="s">
        <v>63</v>
      </c>
      <c r="B68" s="13"/>
      <c r="C68" s="6" t="s">
        <v>169</v>
      </c>
      <c r="D68" s="10" t="s">
        <v>10</v>
      </c>
      <c r="E68" s="20">
        <v>310</v>
      </c>
      <c r="F68" s="52">
        <v>0</v>
      </c>
      <c r="G68" s="57">
        <f t="shared" si="0"/>
        <v>0</v>
      </c>
    </row>
    <row r="69" spans="1:7" ht="39.75" customHeight="1">
      <c r="A69" s="13" t="s">
        <v>70</v>
      </c>
      <c r="B69" s="13"/>
      <c r="C69" s="6" t="s">
        <v>123</v>
      </c>
      <c r="D69" s="10" t="s">
        <v>8</v>
      </c>
      <c r="E69" s="20">
        <v>34</v>
      </c>
      <c r="F69" s="52">
        <v>0</v>
      </c>
      <c r="G69" s="58">
        <f>E69*F69</f>
        <v>0</v>
      </c>
    </row>
    <row r="70" spans="1:7" ht="36.75" customHeight="1">
      <c r="A70" s="13" t="s">
        <v>73</v>
      </c>
      <c r="B70" s="13"/>
      <c r="C70" s="6" t="s">
        <v>170</v>
      </c>
      <c r="D70" s="10" t="s">
        <v>10</v>
      </c>
      <c r="E70" s="20">
        <v>24</v>
      </c>
      <c r="F70" s="52">
        <v>0</v>
      </c>
      <c r="G70" s="58">
        <f t="shared" si="0"/>
        <v>0</v>
      </c>
    </row>
    <row r="71" spans="1:7" ht="36.75" customHeight="1">
      <c r="A71" s="13" t="s">
        <v>74</v>
      </c>
      <c r="B71" s="13"/>
      <c r="C71" s="6" t="s">
        <v>151</v>
      </c>
      <c r="D71" s="10" t="s">
        <v>8</v>
      </c>
      <c r="E71" s="20">
        <v>4</v>
      </c>
      <c r="F71" s="52">
        <v>0</v>
      </c>
      <c r="G71" s="58">
        <f>E71*F71</f>
        <v>0</v>
      </c>
    </row>
    <row r="72" spans="1:7" ht="32.25" customHeight="1">
      <c r="A72" s="13" t="s">
        <v>75</v>
      </c>
      <c r="B72" s="13"/>
      <c r="C72" s="6" t="s">
        <v>156</v>
      </c>
      <c r="D72" s="10" t="s">
        <v>10</v>
      </c>
      <c r="E72" s="20">
        <v>52</v>
      </c>
      <c r="F72" s="52">
        <v>0</v>
      </c>
      <c r="G72" s="58">
        <f t="shared" si="0"/>
        <v>0</v>
      </c>
    </row>
    <row r="73" spans="1:7" ht="32.25" customHeight="1">
      <c r="A73" s="13" t="s">
        <v>76</v>
      </c>
      <c r="B73" s="13"/>
      <c r="C73" s="6" t="s">
        <v>124</v>
      </c>
      <c r="D73" s="10" t="s">
        <v>8</v>
      </c>
      <c r="E73" s="20">
        <v>2</v>
      </c>
      <c r="F73" s="62">
        <v>0</v>
      </c>
      <c r="G73" s="59">
        <f>E73*F73</f>
        <v>0</v>
      </c>
    </row>
    <row r="74" spans="1:7" ht="21" customHeight="1">
      <c r="A74" s="35" t="s">
        <v>13</v>
      </c>
      <c r="B74" s="35" t="s">
        <v>116</v>
      </c>
      <c r="C74" s="8" t="s">
        <v>4</v>
      </c>
      <c r="D74" s="3"/>
      <c r="E74" s="3"/>
      <c r="F74" s="60"/>
      <c r="G74" s="61"/>
    </row>
    <row r="75" spans="1:7" ht="16.5" customHeight="1">
      <c r="A75" s="12"/>
      <c r="B75" s="12" t="s">
        <v>117</v>
      </c>
      <c r="C75" s="5" t="s">
        <v>5</v>
      </c>
      <c r="D75" s="4"/>
      <c r="E75" s="4"/>
      <c r="F75" s="56"/>
      <c r="G75" s="55"/>
    </row>
    <row r="76" spans="1:7" ht="20.25" customHeight="1">
      <c r="A76" s="13" t="s">
        <v>77</v>
      </c>
      <c r="B76" s="13"/>
      <c r="C76" s="6" t="s">
        <v>152</v>
      </c>
      <c r="D76" s="7" t="s">
        <v>8</v>
      </c>
      <c r="E76" s="24">
        <v>11</v>
      </c>
      <c r="F76" s="52">
        <v>0</v>
      </c>
      <c r="G76" s="57">
        <f t="shared" si="0"/>
        <v>0</v>
      </c>
    </row>
    <row r="77" spans="1:7" ht="35.25" customHeight="1">
      <c r="A77" s="13" t="s">
        <v>78</v>
      </c>
      <c r="B77" s="13"/>
      <c r="C77" s="16" t="s">
        <v>153</v>
      </c>
      <c r="D77" s="7" t="s">
        <v>8</v>
      </c>
      <c r="E77" s="24">
        <v>5</v>
      </c>
      <c r="F77" s="52">
        <v>0</v>
      </c>
      <c r="G77" s="58">
        <f t="shared" si="0"/>
        <v>0</v>
      </c>
    </row>
    <row r="78" spans="1:7" ht="33.75" customHeight="1">
      <c r="A78" s="13" t="s">
        <v>79</v>
      </c>
      <c r="B78" s="13"/>
      <c r="C78" s="16" t="s">
        <v>154</v>
      </c>
      <c r="D78" s="7" t="s">
        <v>8</v>
      </c>
      <c r="E78" s="24">
        <v>5</v>
      </c>
      <c r="F78" s="52">
        <v>0</v>
      </c>
      <c r="G78" s="58">
        <f t="shared" si="0"/>
        <v>0</v>
      </c>
    </row>
    <row r="79" spans="1:7" ht="32.25" customHeight="1">
      <c r="A79" s="13" t="s">
        <v>80</v>
      </c>
      <c r="B79" s="13"/>
      <c r="C79" s="16" t="s">
        <v>155</v>
      </c>
      <c r="D79" s="7" t="s">
        <v>8</v>
      </c>
      <c r="E79" s="24">
        <v>2</v>
      </c>
      <c r="F79" s="52">
        <v>0</v>
      </c>
      <c r="G79" s="59">
        <f aca="true" t="shared" si="1" ref="G79:G89">E79*F79</f>
        <v>0</v>
      </c>
    </row>
    <row r="80" spans="1:7" ht="28.5" customHeight="1">
      <c r="A80" s="12"/>
      <c r="B80" s="12" t="s">
        <v>118</v>
      </c>
      <c r="C80" s="5" t="s">
        <v>64</v>
      </c>
      <c r="D80" s="4"/>
      <c r="E80" s="4"/>
      <c r="F80" s="56"/>
      <c r="G80" s="55"/>
    </row>
    <row r="81" spans="1:7" ht="27" customHeight="1">
      <c r="A81" s="13" t="s">
        <v>81</v>
      </c>
      <c r="B81" s="13"/>
      <c r="C81" s="16" t="s">
        <v>171</v>
      </c>
      <c r="D81" s="7" t="s">
        <v>9</v>
      </c>
      <c r="E81" s="23">
        <v>9.5</v>
      </c>
      <c r="F81" s="52">
        <v>0</v>
      </c>
      <c r="G81" s="57">
        <f t="shared" si="1"/>
        <v>0</v>
      </c>
    </row>
    <row r="82" spans="1:7" ht="26.25" customHeight="1">
      <c r="A82" s="13" t="s">
        <v>82</v>
      </c>
      <c r="B82" s="13"/>
      <c r="C82" s="16" t="s">
        <v>157</v>
      </c>
      <c r="D82" s="7" t="s">
        <v>9</v>
      </c>
      <c r="E82" s="23">
        <v>4.3</v>
      </c>
      <c r="F82" s="52">
        <v>0</v>
      </c>
      <c r="G82" s="58">
        <f t="shared" si="1"/>
        <v>0</v>
      </c>
    </row>
    <row r="83" spans="1:7" ht="29.25" customHeight="1">
      <c r="A83" s="13" t="s">
        <v>83</v>
      </c>
      <c r="B83" s="13"/>
      <c r="C83" s="16" t="s">
        <v>158</v>
      </c>
      <c r="D83" s="7" t="s">
        <v>9</v>
      </c>
      <c r="E83" s="23">
        <v>6.7</v>
      </c>
      <c r="F83" s="52">
        <v>0</v>
      </c>
      <c r="G83" s="58">
        <f t="shared" si="1"/>
        <v>0</v>
      </c>
    </row>
    <row r="84" spans="1:10" ht="25.5" customHeight="1">
      <c r="A84" s="13" t="s">
        <v>84</v>
      </c>
      <c r="B84" s="13"/>
      <c r="C84" s="16" t="s">
        <v>159</v>
      </c>
      <c r="D84" s="7" t="s">
        <v>9</v>
      </c>
      <c r="E84" s="23">
        <v>12.5</v>
      </c>
      <c r="F84" s="52">
        <v>0</v>
      </c>
      <c r="G84" s="58">
        <f t="shared" si="1"/>
        <v>0</v>
      </c>
      <c r="J84" s="30"/>
    </row>
    <row r="85" spans="1:10" ht="30" customHeight="1">
      <c r="A85" s="13" t="s">
        <v>85</v>
      </c>
      <c r="B85" s="13"/>
      <c r="C85" s="16" t="s">
        <v>172</v>
      </c>
      <c r="D85" s="7" t="s">
        <v>9</v>
      </c>
      <c r="E85" s="23">
        <v>240.6</v>
      </c>
      <c r="F85" s="62">
        <v>0</v>
      </c>
      <c r="G85" s="59">
        <f>E85*F85</f>
        <v>0</v>
      </c>
      <c r="J85" s="30"/>
    </row>
    <row r="86" spans="1:7" ht="18.75" customHeight="1">
      <c r="A86" s="35" t="s">
        <v>42</v>
      </c>
      <c r="B86" s="35" t="s">
        <v>119</v>
      </c>
      <c r="C86" s="2" t="s">
        <v>23</v>
      </c>
      <c r="D86" s="3"/>
      <c r="E86" s="3"/>
      <c r="F86" s="60"/>
      <c r="G86" s="61"/>
    </row>
    <row r="87" spans="1:7" ht="21.75" customHeight="1">
      <c r="A87" s="12"/>
      <c r="B87" s="36" t="s">
        <v>120</v>
      </c>
      <c r="C87" s="9" t="s">
        <v>39</v>
      </c>
      <c r="D87" s="4"/>
      <c r="E87" s="4"/>
      <c r="F87" s="56"/>
      <c r="G87" s="55"/>
    </row>
    <row r="88" spans="1:7" ht="42.75" customHeight="1">
      <c r="A88" s="13" t="s">
        <v>125</v>
      </c>
      <c r="B88" s="13"/>
      <c r="C88" s="6" t="s">
        <v>160</v>
      </c>
      <c r="D88" s="10" t="s">
        <v>9</v>
      </c>
      <c r="E88" s="23">
        <v>724</v>
      </c>
      <c r="F88" s="52">
        <v>0</v>
      </c>
      <c r="G88" s="57">
        <f t="shared" si="1"/>
        <v>0</v>
      </c>
    </row>
    <row r="89" spans="1:7" ht="27.75" customHeight="1" thickBot="1">
      <c r="A89" s="41" t="s">
        <v>126</v>
      </c>
      <c r="B89" s="41"/>
      <c r="C89" s="6" t="s">
        <v>173</v>
      </c>
      <c r="D89" s="10" t="s">
        <v>9</v>
      </c>
      <c r="E89" s="23">
        <v>4947</v>
      </c>
      <c r="F89" s="63">
        <v>0</v>
      </c>
      <c r="G89" s="59">
        <f t="shared" si="1"/>
        <v>0</v>
      </c>
    </row>
    <row r="90" spans="1:7" ht="19.5" customHeight="1" thickBot="1">
      <c r="A90" s="65" t="s">
        <v>161</v>
      </c>
      <c r="B90" s="66"/>
      <c r="C90" s="66"/>
      <c r="D90" s="66"/>
      <c r="E90" s="66"/>
      <c r="F90" s="67"/>
      <c r="G90" s="64">
        <f>SUM(G11:G89)</f>
        <v>0</v>
      </c>
    </row>
    <row r="91" spans="1:7" ht="19.5" customHeight="1" thickBot="1">
      <c r="A91" s="65" t="s">
        <v>162</v>
      </c>
      <c r="B91" s="66"/>
      <c r="C91" s="66"/>
      <c r="D91" s="66"/>
      <c r="E91" s="66"/>
      <c r="F91" s="67"/>
      <c r="G91" s="64">
        <f>G90*0.23</f>
        <v>0</v>
      </c>
    </row>
    <row r="92" spans="1:7" ht="19.5" customHeight="1" thickBot="1">
      <c r="A92" s="65" t="s">
        <v>163</v>
      </c>
      <c r="B92" s="66"/>
      <c r="C92" s="66"/>
      <c r="D92" s="66"/>
      <c r="E92" s="66"/>
      <c r="F92" s="67"/>
      <c r="G92" s="64">
        <f>G90+G91</f>
        <v>0</v>
      </c>
    </row>
  </sheetData>
  <sheetProtection/>
  <mergeCells count="11">
    <mergeCell ref="A6:A7"/>
    <mergeCell ref="A91:F91"/>
    <mergeCell ref="A92:F92"/>
    <mergeCell ref="A90:F90"/>
    <mergeCell ref="F1:G1"/>
    <mergeCell ref="G6:G7"/>
    <mergeCell ref="A2:G2"/>
    <mergeCell ref="A3:G3"/>
    <mergeCell ref="A4:G4"/>
    <mergeCell ref="C6:C7"/>
    <mergeCell ref="B6:B7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</cp:lastModifiedBy>
  <cp:lastPrinted>2016-06-16T07:23:55Z</cp:lastPrinted>
  <dcterms:created xsi:type="dcterms:W3CDTF">2000-03-06T17:21:26Z</dcterms:created>
  <dcterms:modified xsi:type="dcterms:W3CDTF">2016-06-16T12:48:59Z</dcterms:modified>
  <cp:category/>
  <cp:version/>
  <cp:contentType/>
  <cp:contentStatus/>
</cp:coreProperties>
</file>