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485" activeTab="0"/>
  </bookViews>
  <sheets>
    <sheet name="Kosztorys ofertowy" sheetId="1" r:id="rId1"/>
  </sheets>
  <definedNames>
    <definedName name="_xlnm.Print_Area" localSheetId="0">'Kosztorys ofertowy'!$A$1:$G$136</definedName>
    <definedName name="_xlnm.Print_Titles" localSheetId="0">'Kosztorys ofertowy'!$5:$5</definedName>
  </definedNames>
  <calcPr fullCalcOnLoad="1" fullPrecision="0"/>
</workbook>
</file>

<file path=xl/sharedStrings.xml><?xml version="1.0" encoding="utf-8"?>
<sst xmlns="http://schemas.openxmlformats.org/spreadsheetml/2006/main" count="363" uniqueCount="186">
  <si>
    <t>Lp.</t>
  </si>
  <si>
    <t>Nr spec.techn.</t>
  </si>
  <si>
    <t>Opis</t>
  </si>
  <si>
    <t>Ilość</t>
  </si>
  <si>
    <t>Cena jedn.</t>
  </si>
  <si>
    <t>Wartość</t>
  </si>
  <si>
    <t>ROBOTY PRZYGOTOWAWCZE</t>
  </si>
  <si>
    <t>Roboty pomiarowe</t>
  </si>
  <si>
    <t>01.01.01</t>
  </si>
  <si>
    <t>km</t>
  </si>
  <si>
    <t>Wycięcie drzew i krzewów</t>
  </si>
  <si>
    <t>01.02.01</t>
  </si>
  <si>
    <t>szt.</t>
  </si>
  <si>
    <t>Karczowanie krzaków i podszycia ilości sztuk krzaków 3000/ha</t>
  </si>
  <si>
    <t>ha</t>
  </si>
  <si>
    <t>Zdjęcie humusu</t>
  </si>
  <si>
    <t>01.02.02</t>
  </si>
  <si>
    <t>m2</t>
  </si>
  <si>
    <t>Roboty rozbiórkowe</t>
  </si>
  <si>
    <t>01.02.04</t>
  </si>
  <si>
    <t>m3</t>
  </si>
  <si>
    <t>Zabezpieczenie uzbrojenia</t>
  </si>
  <si>
    <t>01.03.04</t>
  </si>
  <si>
    <t>Wykonanie przepustów rurą dwudzielną śr. 100 mm pod drogami i innymi przeszkodami wykopem otwartym w gruncie kat. III</t>
  </si>
  <si>
    <t>m</t>
  </si>
  <si>
    <t>szt</t>
  </si>
  <si>
    <t>ROBOTY ZIEMNE</t>
  </si>
  <si>
    <t>02.01.01</t>
  </si>
  <si>
    <t>02.03.01</t>
  </si>
  <si>
    <t>Dokop wraz z kosztami pozyskania i transportu</t>
  </si>
  <si>
    <t>ODWODNIENIE</t>
  </si>
  <si>
    <t>03.01.01</t>
  </si>
  <si>
    <t>03.01.01a</t>
  </si>
  <si>
    <t>Umocnienie podłoża pod fundament przepustu z PEHD z geowłókniny o gram 500 g/m2 (CBR&gt;2,0 kN)</t>
  </si>
  <si>
    <t>Ławy fundamentowe żwirowe pod przepusty z PEHD</t>
  </si>
  <si>
    <t>Przepusty z rur PEHD w gotowym wykopie - rury o śr. 80 cm.</t>
  </si>
  <si>
    <t>03.01.01/03.01.01a</t>
  </si>
  <si>
    <t>Wykonanie zasypki przepustów z piasku, wraz z zagęszczeniem i pozyskaniem piasku.</t>
  </si>
  <si>
    <t>06.01.01</t>
  </si>
  <si>
    <t>Wykonanie obruku przepustów brukowcem o grubości 16-20 cm z kamienia obrabianego, ułożonego na podsypce cementowo-piaskowej, spoiny wypełnione zaprawą cementową</t>
  </si>
  <si>
    <t>D 03.01.01</t>
  </si>
  <si>
    <t>Umocnienie dna wlotu i wylotu płytami prefabrykowanymi JOMB na podsypce piaskowej gr. 10 cm</t>
  </si>
  <si>
    <t>Odwodnienie - elementy kanalizacji deszczowej</t>
  </si>
  <si>
    <t>03.02.01</t>
  </si>
  <si>
    <t>Podłoża betonowe o grubości 10 cm</t>
  </si>
  <si>
    <t>Studzienki ściekowe z PEHD (SN8) rura trzonowa o dn 500, wpust żeliwny typu ciężkiego (na zawiasach ryglowany), osadzenie na pierścieniu odciążającym z filtrem piaskowym</t>
  </si>
  <si>
    <t>Podłoża pod kanały i obiekty z materiałów sypkich grub. 10 cm</t>
  </si>
  <si>
    <t>Montaż kanałów z rur typu PEHD łączonych na wcisk, o średnicy 160 mm</t>
  </si>
  <si>
    <t>Umocnienie skarp płytami ażurowymi 60x40x10 cm (35 kg/szt). Wypełnienie wolnych przestrzeni humusem i obsianie trawą, podsypka piaskowa 5 cm</t>
  </si>
  <si>
    <t>Wykonanie drobnych elementów odwodnienia na skarpach i dnach rowów z betonu zwykłego C16/20 (B-20)</t>
  </si>
  <si>
    <t>Studnie rewizyjne z kręgów betonowych o śr. 1200 mm w gotowym wykopie o głębok. 3m</t>
  </si>
  <si>
    <t>stud.</t>
  </si>
  <si>
    <t>Kanały z rur polietylenowych typu WEHOLITE-SPIRO o śr. nominalnej 400 mm</t>
  </si>
  <si>
    <t>Wypełnienie przekopów piaskiem stabilizowanym cementem z mechanicznym przygotowaniem mieszanki (50 kg cementu na 1 m3 mieszanki)</t>
  </si>
  <si>
    <t>04.04.02</t>
  </si>
  <si>
    <t>Podbudowa z kruszywa łamanego 0/31 mm - warstwa o grubości po zagęszczeniu 28 cm (18 cm +10 cm) - roboty na poszerzeniach, przekopach lub pasach węższych niż 2.5 m</t>
  </si>
  <si>
    <t>PODBUDOWY</t>
  </si>
  <si>
    <t>04.01.01</t>
  </si>
  <si>
    <t>04.05.01</t>
  </si>
  <si>
    <t>Wzmocnione podłoże z mieszanki związanej cementem klasy C1,5/2,0 - grubość warstwy po zagęszczeniu 15 cm - roboty na poszerzeniach, przekopach lub pasach węższych niż 2.5 m</t>
  </si>
  <si>
    <t>Wzmocnione podłoże z mieszanki związanej cementem klasy 1,5/2,0 - grubość warstwy po zagęszczeniu 25 cm - roboty na poszerzeniach, przekopach lub pasach węższych niż 2.5 m</t>
  </si>
  <si>
    <t>Wzmocnione podłoże z mieszanki związanej cementem klasy 1,5/2,0 - grubość warstwy po zagęszczeniu 25 cm</t>
  </si>
  <si>
    <t>Wykonanie podbudowy z betonu asfaltowego BA AC 22P, grubość warstwy po zagęszczeniu 10 cm</t>
  </si>
  <si>
    <t>04.08.01</t>
  </si>
  <si>
    <t>Wyrównanie istniejącej nawierzchni betonem asfaltowym BA  AC16W</t>
  </si>
  <si>
    <t>t</t>
  </si>
  <si>
    <t>04.03.02</t>
  </si>
  <si>
    <t>NAWIERZCHNIA</t>
  </si>
  <si>
    <t>05.03.11</t>
  </si>
  <si>
    <t>05.03.05</t>
  </si>
  <si>
    <t>Wykonanie warstwy wiążącej z BA AC16W, grubość warstwy po zagęszczeniu 5 cm</t>
  </si>
  <si>
    <t>Wykonanie warstwy wzmacniającej z BA AC16W, grubość warstwy po zagęszczeniu 5 cm, na poszerzeniu</t>
  </si>
  <si>
    <t>Wykonanie warstwy ścieralnej z BA AC11S, grubość warstwy po zagęszczeniu 4 cm</t>
  </si>
  <si>
    <t>KRAWĘŻNIKI</t>
  </si>
  <si>
    <t>08.01.01</t>
  </si>
  <si>
    <t>Ustawienie krawężników betonowych o wymiarach 20x30 cm wraz z wykonaniem ławy ławy z oporem z betonu C12/15 (B-15)</t>
  </si>
  <si>
    <t>Ustawienie krawężników betonowych o wymiarach 20x22 cm (najazdowe) wraz z wykonaniem ławy ławy z oporem z betonu C12/15 (B-15)</t>
  </si>
  <si>
    <t>CHODNIKI</t>
  </si>
  <si>
    <t>Podbudowa z mieszanki związanej cementem klasy 1,5/2,0 - grubość warstwy po zagęszczeniu 12 cm</t>
  </si>
  <si>
    <t>Wykonanie chodników z kostki brukowej o grubości 6 cm, szarej na podsypce cementowo-piaskowej, spoiny wypełnione piaskiem</t>
  </si>
  <si>
    <t>08.03.01</t>
  </si>
  <si>
    <t>Ustawienie obrzeży betonowych o wymiarach 30x8 cm na podsypce cementowo-piaskowej, spoiny wypełnione zaprawą cementową</t>
  </si>
  <si>
    <t>ROBOTY WYKOŃCZENIOWE</t>
  </si>
  <si>
    <t>Humusowanie skarp z obsianiem przy grub.warstwy humusu 10 cm</t>
  </si>
  <si>
    <t>Umocnienie skarp kratkami trawnikowymi. Wypełnienie wolnych przestrzeni humusem i obsianie trawą, podsypka piaskowa grub. 5 cm</t>
  </si>
  <si>
    <t>04.04.01</t>
  </si>
  <si>
    <t>Warstwa umocnionego pobocza kruszywem z dodatkiem kory bitumicznej (do 20%) pozyskanej na budowie jako warstwa górna podbudowy z kruszyw łamanych gr. 12 cm</t>
  </si>
  <si>
    <t>OZNAKOWANIE</t>
  </si>
  <si>
    <t>07.05.01</t>
  </si>
  <si>
    <t>Ustawienie barier ochronnych stalowych jednostronnych - (bezprzekładkowych) W1, N4</t>
  </si>
  <si>
    <t>Ustawienie zakończenia barier stalowych typu PRIMUS P2 (L=8 m) lub równoważne</t>
  </si>
  <si>
    <t>07.02.01</t>
  </si>
  <si>
    <t>Przymocowanie do gotowych słupków znaków ostrzegawczych typ A (trójkątny o boku 900 mm), folia odblaskowa I generacji</t>
  </si>
  <si>
    <t>Przymocowanie do gotowych słupów znaków zakazu typ B (okrągły fi 800 mm), folia odblaskowa I generacji</t>
  </si>
  <si>
    <t>Przymocowanie do gotowych słupków znaków informacyjnych typ D (prostokątny 600x750 mm), folia odblaskowa I generacji</t>
  </si>
  <si>
    <t>Przymocowanie do gotowych słupków znaków informacyjnych typ D (prostokątny 600x750 mm), folia odblaskowa II generacji</t>
  </si>
  <si>
    <t>07.01.01</t>
  </si>
  <si>
    <t>Oznakowanie poziome jezdni farbą akrylową białą odblaskową, linie segregacyjne i krawędziowe ciągłe, malowane mechanicznie</t>
  </si>
  <si>
    <t>Oznakowanie poziome jezdni farbą akrylową białą odblaskową, linie segregacyjne i krawędziowe przerywane, malowane mechanicznie</t>
  </si>
  <si>
    <t>Oznakowanie poziome jezdni farbą akrylową białą odblaskową, linie na skrzyżowaniach i przejściach dla pieszych, malowane mechanicznie</t>
  </si>
  <si>
    <t>ZJAZDY</t>
  </si>
  <si>
    <t>04.01.02</t>
  </si>
  <si>
    <t>Warstwy odsączające wykonywane ręcznie, zagęszczane przy użyciu walca wibracyjnego, grubość warstwy 10 cm</t>
  </si>
  <si>
    <t>Warstwy odsączające wykonywane ręcznie, zagęszczane przy użyciu walca wibracyjnego, grubość warstwy 20 cm</t>
  </si>
  <si>
    <t>Wykonanie podbudowy z kruszywa łamanego 0/31 mm, grubość warstwy po zagęszczeniu 16 cm</t>
  </si>
  <si>
    <t>Wykonanie podbudowy z kruszywa łamanego 0/31 mm, grubość warstwy po zagęszczeniu 20 cm</t>
  </si>
  <si>
    <t>Wykonanie warstwy wiążącej z BA (KR1-2), grubość warstwy po zagęszczeniu 4 cm</t>
  </si>
  <si>
    <t>Wykonanie warstwy ścieralnej z BA (KR1-2), grubość warstwy po zagęszczeniu 4 cm</t>
  </si>
  <si>
    <t>Wykonanie warstwy ścieralnej z BA (KR1-2), grubość warstwy po zagęszczeniu 5 cm</t>
  </si>
  <si>
    <t>05.03.22</t>
  </si>
  <si>
    <t>Nawierzchnia z kostki brukowej betonowej grubości 8 cm szarej, układane na podsypce cementowo-piaskowej, spoiny wypełniane piaskiem</t>
  </si>
  <si>
    <t>Ustawienie krawężników betonowych o wymiarach 12x25 cm bez ławy na podsypce cementowo-piaskowej - wtopionych z wypełnieniem spoin zaprawą cementową</t>
  </si>
  <si>
    <t>Przepusty pod zjazdami.</t>
  </si>
  <si>
    <t>06.02.01</t>
  </si>
  <si>
    <t>Ławy fundamentowe żwirowe pod przepusty rurowe pod zjazdami</t>
  </si>
  <si>
    <t>Przepusty pod zjazdami z rur PEHD o śr 400 mm, połączenia rur złączką systemową, obsypka rury z pospółki</t>
  </si>
  <si>
    <t>1.1</t>
  </si>
  <si>
    <t>1.2</t>
  </si>
  <si>
    <t>1.3</t>
  </si>
  <si>
    <t>1.4</t>
  </si>
  <si>
    <t>1.5</t>
  </si>
  <si>
    <t>3.1</t>
  </si>
  <si>
    <t>3.2</t>
  </si>
  <si>
    <t>3.3</t>
  </si>
  <si>
    <t>Wartość kosztorysowa robót bez podatku VAT</t>
  </si>
  <si>
    <t>Podatek VAT [23%]</t>
  </si>
  <si>
    <t>Ogółem wartość kosztorysowa robót</t>
  </si>
  <si>
    <t>Rozebranie nawierzchni z mieszanek mineralno-bitumicznych, grubość nawierzchni 4 cm z wywiezieniem materiału poza teren budowy</t>
  </si>
  <si>
    <t>Rozebranie podbudowy z kruszywa łamanego lub naturalnego, grubość warstwy 15 cm z wywiezieniem materiału poza teren budowy</t>
  </si>
  <si>
    <t>Rozebranie nawierzchni z brukowca, grubość brukowca 16-20 cm z wywiezieniem materiału poza teren budowy</t>
  </si>
  <si>
    <t>Roboty ziemne  z transportem urobku w obrębie lub poza teren budowy</t>
  </si>
  <si>
    <t>Roboty ziemne poprzeczne z wbudowaniem ziemi w nasyp,  z zagęszczeniem i zwilżeniem w miarę potrzeby warstw zegęszczanych wodą</t>
  </si>
  <si>
    <t xml:space="preserve">Wykopy oraz przekopy pod przepusty z transportem nadmiaru ziemi poza teren budowy wykonywane mechanicznie </t>
  </si>
  <si>
    <t xml:space="preserve">Wykopy oraz przekopy wykonywane na odkład </t>
  </si>
  <si>
    <t xml:space="preserve">Profilowanie i zagęszczenie podłoża pod warstwy konstrukcyjne nawierzchni </t>
  </si>
  <si>
    <t>Oczyszczenie skropienie warstw konstrukcyjnych ulepszonych emulsją asfaltową</t>
  </si>
  <si>
    <t>Wykonanie frezowania nawierzchni asfaltowych na zimno: średnia grubość warstwy 2 cm, z transportem urobku poza teren budowy</t>
  </si>
  <si>
    <t>Rozebranie podbudowy z kruszywa łamanego lub naturalnego, grubość warstwy 20 cm z wywiezieniem materiału poza teren budowy</t>
  </si>
  <si>
    <t>Rozebranie podbudowy z gruntu stabilizowanego cementem grubość warstwy 16 cm z wywiezieniem materiału poza teren budowy</t>
  </si>
  <si>
    <t>Formowanie i zagęszczenie nasypów</t>
  </si>
  <si>
    <t>Przepust 5+877,2</t>
  </si>
  <si>
    <t>Rozebranie części przelotowej przepustów z rur betonowych o średnicy 50 cm z uprzednim odkopaniem przepustów z transportem materiału z rozbiórki poza teren budowy</t>
  </si>
  <si>
    <t>D 06.04.01</t>
  </si>
  <si>
    <t>Przepust 6+827,10</t>
  </si>
  <si>
    <t>Obrukowanie wylotu rowu krytego brukowcem 16-20 cm na podsypce z pospółki</t>
  </si>
  <si>
    <t>Zasypanie wykopów pod przykanaliki gruntem rodzimym</t>
  </si>
  <si>
    <t>Wykonanie podbudowy z kruszywa łamanego 0/31 mm - grubość warstwy po zagęszczeniu 20 cm, na poszerzeniu</t>
  </si>
  <si>
    <t>Oczyszczenie rowu z namułu gr 20 cm</t>
  </si>
  <si>
    <t>Warstwy odsączające wykonywane ręcznie, zagęszczane przy użyciu walca wibracyjnego, grubość warstwy 30 cm</t>
  </si>
  <si>
    <t>Jedn. obm</t>
  </si>
  <si>
    <t>Oczyszczenie i skropienie mechaniczne warstw konstrukcyjnych nieulepszonych emulsją asfaltową (warstwa wiążąca bitumiczna)</t>
  </si>
  <si>
    <t>Ustawienie słupów z rur stalowych fi 60 mm dla znaków drogowych, wraz z wykonaniem i zasypaniem dołów z ubiciem warstwami</t>
  </si>
  <si>
    <t>Ścinanie drzew bez utrudnień o średnicy do 15 cm wraz z karczowaniem pni oraz wywiezieniem dłużyc, gałęzi i karpiny poza teren budowy</t>
  </si>
  <si>
    <t>Ścinanie drzew bez utrudnień o średnicy 16-35 cm wraz z karczowaniem pni oraz wywiezieniem dłużyc, gałęzi i karpiny poza teren budowy</t>
  </si>
  <si>
    <t>Ścinanie drzew bez utrudnień o średnicy 46-55 cm wraz z karczowaniem pni oraz wywiezieniem dłużyc, gałęzi i karpiny poza teren budowy</t>
  </si>
  <si>
    <t xml:space="preserve">Usunięcie warstwy ziemi urodzajnej (humusu) o grubości do 15 cm </t>
  </si>
  <si>
    <t xml:space="preserve">Plantowanie skarp i dna wykopów wykonywanych mechanicznie </t>
  </si>
  <si>
    <t xml:space="preserve">Plantowanie skarp i korony nasypów </t>
  </si>
  <si>
    <t>Oczyszczenie rowów z namułu z profilowaniem dna i skarp grubość namułu 20 cm rów odpływowy i dopływowy</t>
  </si>
  <si>
    <t xml:space="preserve">Profilowanie i zagęszczanie podłoża pod warstwy konstrukcyjne nawierzchni, </t>
  </si>
  <si>
    <t>BRANŻA ENERGETYCZNA</t>
  </si>
  <si>
    <t>stanow</t>
  </si>
  <si>
    <t>Wykopy mechaniczne pod słupy wirowane, 1-żerdziowe 12,0 m</t>
  </si>
  <si>
    <t>Montaż i stawianie słupów wirowanych 1-żerdziowych, z fundamentem blokowym, żerdź 12,0 m</t>
  </si>
  <si>
    <t>słup</t>
  </si>
  <si>
    <t>Montaż izolatorów na słupach i stacji transformatorowej, izolator kompozytowy lub pionowy</t>
  </si>
  <si>
    <t xml:space="preserve">Montaż przewodów nieizolowanych linii napowietrznej, </t>
  </si>
  <si>
    <t>Mocowanie tabliczek opisowych , przykręcanie</t>
  </si>
  <si>
    <t>Montaż uziomów lub przewodów uziemiających, kategoria gruntu III</t>
  </si>
  <si>
    <t>Mechaniczne pogrążenie uziomów pionowych prętowych kategoria gruntu III</t>
  </si>
  <si>
    <t>Montaż układów odłącznikowych i konstrukcji pod głowice kablowe, Montaż przewodu uziemiającego</t>
  </si>
  <si>
    <t>Badania i pomiary instalacji uziemiającej, piorunochronnej i skuteczności zerowania, uziemienie ochronne lub robocze, pomiar pierwszy</t>
  </si>
  <si>
    <t xml:space="preserve">KNNR -5
1402-0202       </t>
  </si>
  <si>
    <t>Linia napowietrzna SN</t>
  </si>
  <si>
    <t xml:space="preserve">KNNR -5
1405-06       </t>
  </si>
  <si>
    <t xml:space="preserve">KNNR -5
1407-0102       </t>
  </si>
  <si>
    <t xml:space="preserve">KNNR -5
1410-03       </t>
  </si>
  <si>
    <t xml:space="preserve">KNNR 5-14
0604-01       </t>
  </si>
  <si>
    <t xml:space="preserve">KNNR -5
907-02      </t>
  </si>
  <si>
    <t xml:space="preserve">KNNR -5
907-05       </t>
  </si>
  <si>
    <t xml:space="preserve">KNNR -5
1409-04       </t>
  </si>
  <si>
    <t xml:space="preserve">KNNR -5
1304-01       </t>
  </si>
  <si>
    <t>Odtworzenie trasy i punktów wysokościowych przy liniowych robotach ziemnych (drogi) w terenie równinnym wraz z wykonaniem inwentaryzacji powykonawczej</t>
  </si>
  <si>
    <t>KOSZTORYS OFERTOWY</t>
  </si>
  <si>
    <t xml:space="preserve">Formularz 2.2 do SIWZ  </t>
  </si>
  <si>
    <t xml:space="preserve">Przebudowa drogi powiatowej nr 3542W Wierzbica - Modrzejowice  (V Etap), na terenie gminy Wierzbica, na odcinku długości 1550m                                                                                                                                                                                                              od km 5+850 do km 7+400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</si>
</sst>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9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9" fontId="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view="pageBreakPreview" zoomScale="115" zoomScaleSheetLayoutView="115" zoomScalePageLayoutView="0" workbookViewId="0" topLeftCell="A1">
      <selection activeCell="J10" sqref="J10"/>
    </sheetView>
  </sheetViews>
  <sheetFormatPr defaultColWidth="8.796875" defaultRowHeight="14.25"/>
  <cols>
    <col min="1" max="1" width="7.5" style="9" customWidth="1"/>
    <col min="2" max="2" width="15" style="9" customWidth="1"/>
    <col min="3" max="3" width="48.19921875" style="9" customWidth="1"/>
    <col min="4" max="4" width="7.5" style="9" customWidth="1"/>
    <col min="5" max="5" width="9" style="26" customWidth="1"/>
    <col min="6" max="6" width="10.3984375" style="9" customWidth="1"/>
    <col min="7" max="7" width="14.19921875" style="9" customWidth="1"/>
    <col min="8" max="8" width="16" style="9" customWidth="1"/>
    <col min="9" max="9" width="9" style="9" customWidth="1"/>
    <col min="10" max="10" width="11.3984375" style="9" bestFit="1" customWidth="1"/>
    <col min="11" max="16384" width="9" style="9" customWidth="1"/>
  </cols>
  <sheetData>
    <row r="1" spans="6:7" ht="15">
      <c r="F1" s="38" t="s">
        <v>184</v>
      </c>
      <c r="G1" s="38"/>
    </row>
    <row r="2" spans="6:7" ht="15">
      <c r="F2" s="39"/>
      <c r="G2" s="39"/>
    </row>
    <row r="3" spans="1:7" ht="26.25" customHeight="1">
      <c r="A3" s="37" t="s">
        <v>183</v>
      </c>
      <c r="B3" s="37"/>
      <c r="C3" s="37"/>
      <c r="D3" s="37"/>
      <c r="E3" s="37"/>
      <c r="F3" s="37"/>
      <c r="G3" s="37"/>
    </row>
    <row r="4" spans="1:7" ht="45" customHeight="1">
      <c r="A4" s="36" t="s">
        <v>185</v>
      </c>
      <c r="B4" s="36"/>
      <c r="C4" s="36"/>
      <c r="D4" s="36"/>
      <c r="E4" s="36"/>
      <c r="F4" s="36"/>
      <c r="G4" s="36"/>
    </row>
    <row r="5" spans="1:7" s="21" customFormat="1" ht="28.5">
      <c r="A5" s="17" t="s">
        <v>0</v>
      </c>
      <c r="B5" s="17" t="s">
        <v>1</v>
      </c>
      <c r="C5" s="17" t="s">
        <v>2</v>
      </c>
      <c r="D5" s="17" t="s">
        <v>149</v>
      </c>
      <c r="E5" s="27" t="s">
        <v>3</v>
      </c>
      <c r="F5" s="17" t="s">
        <v>4</v>
      </c>
      <c r="G5" s="17" t="s">
        <v>5</v>
      </c>
    </row>
    <row r="6" spans="1:7" ht="18.75">
      <c r="A6" s="2">
        <v>1</v>
      </c>
      <c r="B6" s="3"/>
      <c r="C6" s="10" t="s">
        <v>6</v>
      </c>
      <c r="D6" s="3"/>
      <c r="E6" s="28"/>
      <c r="F6" s="3"/>
      <c r="G6" s="11"/>
    </row>
    <row r="7" spans="1:7" s="21" customFormat="1" ht="23.25" customHeight="1">
      <c r="A7" s="22" t="s">
        <v>116</v>
      </c>
      <c r="B7" s="23"/>
      <c r="C7" s="12" t="s">
        <v>7</v>
      </c>
      <c r="D7" s="23"/>
      <c r="E7" s="29"/>
      <c r="F7" s="23"/>
      <c r="G7" s="24"/>
    </row>
    <row r="8" spans="1:7" ht="45.75" customHeight="1">
      <c r="A8" s="1">
        <v>1</v>
      </c>
      <c r="B8" s="4" t="s">
        <v>8</v>
      </c>
      <c r="C8" s="13" t="s">
        <v>182</v>
      </c>
      <c r="D8" s="4" t="s">
        <v>9</v>
      </c>
      <c r="E8" s="30">
        <v>1.55</v>
      </c>
      <c r="F8" s="5">
        <v>0</v>
      </c>
      <c r="G8" s="6">
        <f>E8*F8</f>
        <v>0</v>
      </c>
    </row>
    <row r="9" spans="1:7" s="21" customFormat="1" ht="23.25" customHeight="1">
      <c r="A9" s="22" t="s">
        <v>117</v>
      </c>
      <c r="B9" s="23"/>
      <c r="C9" s="12" t="s">
        <v>10</v>
      </c>
      <c r="D9" s="3"/>
      <c r="E9" s="31"/>
      <c r="F9" s="7"/>
      <c r="G9" s="25"/>
    </row>
    <row r="10" spans="1:7" ht="47.25" customHeight="1">
      <c r="A10" s="1">
        <v>2</v>
      </c>
      <c r="B10" s="4" t="s">
        <v>11</v>
      </c>
      <c r="C10" s="13" t="s">
        <v>152</v>
      </c>
      <c r="D10" s="4" t="s">
        <v>12</v>
      </c>
      <c r="E10" s="30">
        <v>8</v>
      </c>
      <c r="F10" s="5">
        <v>0</v>
      </c>
      <c r="G10" s="6">
        <f>E10*F10</f>
        <v>0</v>
      </c>
    </row>
    <row r="11" spans="1:7" ht="47.25" customHeight="1">
      <c r="A11" s="1">
        <v>3</v>
      </c>
      <c r="B11" s="4" t="s">
        <v>11</v>
      </c>
      <c r="C11" s="13" t="s">
        <v>153</v>
      </c>
      <c r="D11" s="4" t="s">
        <v>12</v>
      </c>
      <c r="E11" s="30">
        <v>10</v>
      </c>
      <c r="F11" s="5">
        <v>0</v>
      </c>
      <c r="G11" s="6">
        <f aca="true" t="shared" si="0" ref="G11:G67">E11*F11</f>
        <v>0</v>
      </c>
    </row>
    <row r="12" spans="1:7" ht="47.25" customHeight="1">
      <c r="A12" s="1">
        <v>4</v>
      </c>
      <c r="B12" s="4" t="s">
        <v>11</v>
      </c>
      <c r="C12" s="13" t="s">
        <v>154</v>
      </c>
      <c r="D12" s="4" t="s">
        <v>12</v>
      </c>
      <c r="E12" s="30">
        <v>2</v>
      </c>
      <c r="F12" s="5">
        <v>0</v>
      </c>
      <c r="G12" s="6">
        <f t="shared" si="0"/>
        <v>0</v>
      </c>
    </row>
    <row r="13" spans="1:7" ht="26.25" customHeight="1">
      <c r="A13" s="1">
        <v>5</v>
      </c>
      <c r="B13" s="4" t="s">
        <v>11</v>
      </c>
      <c r="C13" s="13" t="s">
        <v>13</v>
      </c>
      <c r="D13" s="4" t="s">
        <v>14</v>
      </c>
      <c r="E13" s="30">
        <v>0.3</v>
      </c>
      <c r="F13" s="5">
        <v>0</v>
      </c>
      <c r="G13" s="6">
        <f t="shared" si="0"/>
        <v>0</v>
      </c>
    </row>
    <row r="14" spans="1:7" s="21" customFormat="1" ht="23.25" customHeight="1">
      <c r="A14" s="22" t="s">
        <v>118</v>
      </c>
      <c r="B14" s="23"/>
      <c r="C14" s="12" t="s">
        <v>15</v>
      </c>
      <c r="D14" s="3"/>
      <c r="E14" s="31"/>
      <c r="F14" s="7"/>
      <c r="G14" s="20"/>
    </row>
    <row r="15" spans="1:7" ht="36.75" customHeight="1">
      <c r="A15" s="1">
        <v>6</v>
      </c>
      <c r="B15" s="4" t="s">
        <v>16</v>
      </c>
      <c r="C15" s="13" t="s">
        <v>155</v>
      </c>
      <c r="D15" s="4" t="s">
        <v>17</v>
      </c>
      <c r="E15" s="30">
        <v>11321.8</v>
      </c>
      <c r="F15" s="5">
        <v>0</v>
      </c>
      <c r="G15" s="6">
        <f t="shared" si="0"/>
        <v>0</v>
      </c>
    </row>
    <row r="16" spans="1:7" s="21" customFormat="1" ht="23.25" customHeight="1">
      <c r="A16" s="22" t="s">
        <v>119</v>
      </c>
      <c r="B16" s="23"/>
      <c r="C16" s="12" t="s">
        <v>18</v>
      </c>
      <c r="D16" s="3"/>
      <c r="E16" s="31"/>
      <c r="F16" s="7"/>
      <c r="G16" s="20"/>
    </row>
    <row r="17" spans="1:7" ht="45.75" customHeight="1">
      <c r="A17" s="1">
        <v>7</v>
      </c>
      <c r="B17" s="4" t="s">
        <v>19</v>
      </c>
      <c r="C17" s="13" t="s">
        <v>127</v>
      </c>
      <c r="D17" s="4" t="s">
        <v>17</v>
      </c>
      <c r="E17" s="30">
        <v>199.1</v>
      </c>
      <c r="F17" s="5">
        <v>0</v>
      </c>
      <c r="G17" s="6">
        <f t="shared" si="0"/>
        <v>0</v>
      </c>
    </row>
    <row r="18" spans="1:7" ht="45.75" customHeight="1">
      <c r="A18" s="1">
        <v>8</v>
      </c>
      <c r="B18" s="4" t="s">
        <v>19</v>
      </c>
      <c r="C18" s="13" t="s">
        <v>137</v>
      </c>
      <c r="D18" s="4" t="s">
        <v>17</v>
      </c>
      <c r="E18" s="30">
        <v>174.3</v>
      </c>
      <c r="F18" s="5">
        <v>0</v>
      </c>
      <c r="G18" s="6">
        <f t="shared" si="0"/>
        <v>0</v>
      </c>
    </row>
    <row r="19" spans="1:7" ht="45.75" customHeight="1">
      <c r="A19" s="1">
        <v>9</v>
      </c>
      <c r="B19" s="4" t="s">
        <v>19</v>
      </c>
      <c r="C19" s="13" t="s">
        <v>138</v>
      </c>
      <c r="D19" s="4" t="s">
        <v>17</v>
      </c>
      <c r="E19" s="30">
        <v>24.8</v>
      </c>
      <c r="F19" s="5">
        <v>0</v>
      </c>
      <c r="G19" s="6">
        <f t="shared" si="0"/>
        <v>0</v>
      </c>
    </row>
    <row r="20" spans="1:7" ht="35.25" customHeight="1">
      <c r="A20" s="1">
        <v>10</v>
      </c>
      <c r="B20" s="4" t="s">
        <v>19</v>
      </c>
      <c r="C20" s="13" t="s">
        <v>129</v>
      </c>
      <c r="D20" s="4" t="s">
        <v>17</v>
      </c>
      <c r="E20" s="30">
        <v>27</v>
      </c>
      <c r="F20" s="5">
        <v>0</v>
      </c>
      <c r="G20" s="6">
        <f t="shared" si="0"/>
        <v>0</v>
      </c>
    </row>
    <row r="21" spans="1:7" s="21" customFormat="1" ht="23.25" customHeight="1">
      <c r="A21" s="17" t="s">
        <v>120</v>
      </c>
      <c r="B21" s="18"/>
      <c r="C21" s="14" t="s">
        <v>21</v>
      </c>
      <c r="D21" s="18"/>
      <c r="E21" s="32"/>
      <c r="F21" s="19"/>
      <c r="G21" s="20"/>
    </row>
    <row r="22" spans="1:7" ht="45.75" customHeight="1">
      <c r="A22" s="1">
        <v>11</v>
      </c>
      <c r="B22" s="4" t="s">
        <v>22</v>
      </c>
      <c r="C22" s="13" t="s">
        <v>23</v>
      </c>
      <c r="D22" s="4" t="s">
        <v>24</v>
      </c>
      <c r="E22" s="30">
        <v>2</v>
      </c>
      <c r="F22" s="5">
        <v>0</v>
      </c>
      <c r="G22" s="6">
        <f t="shared" si="0"/>
        <v>0</v>
      </c>
    </row>
    <row r="23" spans="1:7" ht="23.25" customHeight="1">
      <c r="A23" s="2">
        <v>2</v>
      </c>
      <c r="B23" s="3"/>
      <c r="C23" s="10" t="s">
        <v>26</v>
      </c>
      <c r="D23" s="3"/>
      <c r="E23" s="31"/>
      <c r="F23" s="7"/>
      <c r="G23" s="6"/>
    </row>
    <row r="24" spans="1:7" ht="33.75" customHeight="1">
      <c r="A24" s="1">
        <v>12</v>
      </c>
      <c r="B24" s="4" t="s">
        <v>27</v>
      </c>
      <c r="C24" s="13" t="s">
        <v>130</v>
      </c>
      <c r="D24" s="4" t="s">
        <v>20</v>
      </c>
      <c r="E24" s="30">
        <v>607</v>
      </c>
      <c r="F24" s="5">
        <v>0</v>
      </c>
      <c r="G24" s="6">
        <f t="shared" si="0"/>
        <v>0</v>
      </c>
    </row>
    <row r="25" spans="1:7" ht="51" customHeight="1">
      <c r="A25" s="1">
        <v>13</v>
      </c>
      <c r="B25" s="4" t="s">
        <v>27</v>
      </c>
      <c r="C25" s="13" t="s">
        <v>131</v>
      </c>
      <c r="D25" s="4" t="s">
        <v>20</v>
      </c>
      <c r="E25" s="30">
        <v>532.7</v>
      </c>
      <c r="F25" s="5">
        <v>0</v>
      </c>
      <c r="G25" s="6">
        <f t="shared" si="0"/>
        <v>0</v>
      </c>
    </row>
    <row r="26" spans="1:7" ht="24.75" customHeight="1">
      <c r="A26" s="1">
        <v>14</v>
      </c>
      <c r="B26" s="4" t="s">
        <v>28</v>
      </c>
      <c r="C26" s="13" t="s">
        <v>29</v>
      </c>
      <c r="D26" s="4" t="s">
        <v>20</v>
      </c>
      <c r="E26" s="30">
        <v>1014</v>
      </c>
      <c r="F26" s="5">
        <v>0</v>
      </c>
      <c r="G26" s="6">
        <f t="shared" si="0"/>
        <v>0</v>
      </c>
    </row>
    <row r="27" spans="1:7" ht="24.75" customHeight="1">
      <c r="A27" s="1">
        <v>15</v>
      </c>
      <c r="B27" s="4" t="s">
        <v>28</v>
      </c>
      <c r="C27" s="13" t="s">
        <v>139</v>
      </c>
      <c r="D27" s="4" t="s">
        <v>20</v>
      </c>
      <c r="E27" s="30">
        <v>1198</v>
      </c>
      <c r="F27" s="5">
        <v>0</v>
      </c>
      <c r="G27" s="6">
        <f t="shared" si="0"/>
        <v>0</v>
      </c>
    </row>
    <row r="28" spans="1:7" ht="28.5" customHeight="1">
      <c r="A28" s="1">
        <v>16</v>
      </c>
      <c r="B28" s="4" t="s">
        <v>27</v>
      </c>
      <c r="C28" s="13" t="s">
        <v>156</v>
      </c>
      <c r="D28" s="4" t="s">
        <v>17</v>
      </c>
      <c r="E28" s="30">
        <v>2839.1</v>
      </c>
      <c r="F28" s="5">
        <v>0</v>
      </c>
      <c r="G28" s="6">
        <f t="shared" si="0"/>
        <v>0</v>
      </c>
    </row>
    <row r="29" spans="1:7" ht="22.5" customHeight="1">
      <c r="A29" s="1">
        <v>17</v>
      </c>
      <c r="B29" s="4" t="s">
        <v>28</v>
      </c>
      <c r="C29" s="13" t="s">
        <v>157</v>
      </c>
      <c r="D29" s="4" t="s">
        <v>17</v>
      </c>
      <c r="E29" s="30">
        <v>3311</v>
      </c>
      <c r="F29" s="5">
        <v>0</v>
      </c>
      <c r="G29" s="6">
        <f t="shared" si="0"/>
        <v>0</v>
      </c>
    </row>
    <row r="30" spans="1:7" ht="24" customHeight="1">
      <c r="A30" s="2">
        <v>3</v>
      </c>
      <c r="B30" s="3"/>
      <c r="C30" s="10" t="s">
        <v>30</v>
      </c>
      <c r="D30" s="3"/>
      <c r="E30" s="31"/>
      <c r="F30" s="7"/>
      <c r="G30" s="6"/>
    </row>
    <row r="31" spans="1:7" s="21" customFormat="1" ht="23.25" customHeight="1">
      <c r="A31" s="17" t="s">
        <v>121</v>
      </c>
      <c r="B31" s="18"/>
      <c r="C31" s="14" t="s">
        <v>140</v>
      </c>
      <c r="D31" s="18"/>
      <c r="E31" s="32"/>
      <c r="F31" s="19"/>
      <c r="G31" s="20"/>
    </row>
    <row r="32" spans="1:7" ht="48.75" customHeight="1">
      <c r="A32" s="1">
        <v>18</v>
      </c>
      <c r="B32" s="4" t="s">
        <v>31</v>
      </c>
      <c r="C32" s="13" t="s">
        <v>141</v>
      </c>
      <c r="D32" s="4" t="s">
        <v>24</v>
      </c>
      <c r="E32" s="30">
        <v>8</v>
      </c>
      <c r="F32" s="5">
        <v>0</v>
      </c>
      <c r="G32" s="6">
        <f t="shared" si="0"/>
        <v>0</v>
      </c>
    </row>
    <row r="33" spans="1:7" ht="37.5" customHeight="1">
      <c r="A33" s="1">
        <v>19</v>
      </c>
      <c r="B33" s="4" t="s">
        <v>31</v>
      </c>
      <c r="C33" s="13" t="s">
        <v>132</v>
      </c>
      <c r="D33" s="4" t="s">
        <v>20</v>
      </c>
      <c r="E33" s="30">
        <v>31.2</v>
      </c>
      <c r="F33" s="5">
        <v>0</v>
      </c>
      <c r="G33" s="6">
        <f t="shared" si="0"/>
        <v>0</v>
      </c>
    </row>
    <row r="34" spans="1:7" ht="36.75" customHeight="1">
      <c r="A34" s="1">
        <v>20</v>
      </c>
      <c r="B34" s="4" t="s">
        <v>32</v>
      </c>
      <c r="C34" s="13" t="s">
        <v>33</v>
      </c>
      <c r="D34" s="4" t="s">
        <v>17</v>
      </c>
      <c r="E34" s="30">
        <v>45.6</v>
      </c>
      <c r="F34" s="5">
        <v>0</v>
      </c>
      <c r="G34" s="6">
        <f t="shared" si="0"/>
        <v>0</v>
      </c>
    </row>
    <row r="35" spans="1:7" ht="22.5" customHeight="1">
      <c r="A35" s="1">
        <v>21</v>
      </c>
      <c r="B35" s="4" t="s">
        <v>32</v>
      </c>
      <c r="C35" s="13" t="s">
        <v>34</v>
      </c>
      <c r="D35" s="4" t="s">
        <v>20</v>
      </c>
      <c r="E35" s="30">
        <v>12.7</v>
      </c>
      <c r="F35" s="5">
        <v>0</v>
      </c>
      <c r="G35" s="6">
        <f t="shared" si="0"/>
        <v>0</v>
      </c>
    </row>
    <row r="36" spans="1:7" ht="22.5" customHeight="1">
      <c r="A36" s="1">
        <v>22</v>
      </c>
      <c r="B36" s="4" t="s">
        <v>32</v>
      </c>
      <c r="C36" s="13" t="s">
        <v>35</v>
      </c>
      <c r="D36" s="4" t="s">
        <v>24</v>
      </c>
      <c r="E36" s="30">
        <v>11.9</v>
      </c>
      <c r="F36" s="5">
        <v>0</v>
      </c>
      <c r="G36" s="6">
        <f t="shared" si="0"/>
        <v>0</v>
      </c>
    </row>
    <row r="37" spans="1:7" ht="36" customHeight="1">
      <c r="A37" s="1">
        <v>23</v>
      </c>
      <c r="B37" s="4" t="s">
        <v>36</v>
      </c>
      <c r="C37" s="13" t="s">
        <v>37</v>
      </c>
      <c r="D37" s="4" t="s">
        <v>20</v>
      </c>
      <c r="E37" s="30">
        <v>33.6</v>
      </c>
      <c r="F37" s="5">
        <v>0</v>
      </c>
      <c r="G37" s="6">
        <f t="shared" si="0"/>
        <v>0</v>
      </c>
    </row>
    <row r="38" spans="1:7" ht="60">
      <c r="A38" s="1">
        <v>24</v>
      </c>
      <c r="B38" s="4" t="s">
        <v>38</v>
      </c>
      <c r="C38" s="13" t="s">
        <v>39</v>
      </c>
      <c r="D38" s="4" t="s">
        <v>17</v>
      </c>
      <c r="E38" s="30">
        <v>6.4</v>
      </c>
      <c r="F38" s="5">
        <v>0</v>
      </c>
      <c r="G38" s="6">
        <f t="shared" si="0"/>
        <v>0</v>
      </c>
    </row>
    <row r="39" spans="1:7" ht="38.25" customHeight="1">
      <c r="A39" s="1">
        <v>25</v>
      </c>
      <c r="B39" s="4" t="s">
        <v>40</v>
      </c>
      <c r="C39" s="13" t="s">
        <v>41</v>
      </c>
      <c r="D39" s="4" t="s">
        <v>17</v>
      </c>
      <c r="E39" s="30">
        <v>2.4</v>
      </c>
      <c r="F39" s="5">
        <v>0</v>
      </c>
      <c r="G39" s="6">
        <f t="shared" si="0"/>
        <v>0</v>
      </c>
    </row>
    <row r="40" spans="1:7" ht="38.25" customHeight="1">
      <c r="A40" s="1">
        <v>26</v>
      </c>
      <c r="B40" s="4" t="s">
        <v>142</v>
      </c>
      <c r="C40" s="13" t="s">
        <v>158</v>
      </c>
      <c r="D40" s="4" t="s">
        <v>24</v>
      </c>
      <c r="E40" s="30">
        <v>8</v>
      </c>
      <c r="F40" s="5">
        <v>0</v>
      </c>
      <c r="G40" s="6">
        <f t="shared" si="0"/>
        <v>0</v>
      </c>
    </row>
    <row r="41" spans="1:7" s="21" customFormat="1" ht="23.25" customHeight="1">
      <c r="A41" s="17" t="s">
        <v>122</v>
      </c>
      <c r="B41" s="18"/>
      <c r="C41" s="14" t="s">
        <v>143</v>
      </c>
      <c r="D41" s="18"/>
      <c r="E41" s="32"/>
      <c r="F41" s="19"/>
      <c r="G41" s="20"/>
    </row>
    <row r="42" spans="1:7" ht="53.25" customHeight="1">
      <c r="A42" s="1">
        <v>27</v>
      </c>
      <c r="B42" s="4" t="s">
        <v>31</v>
      </c>
      <c r="C42" s="13" t="s">
        <v>141</v>
      </c>
      <c r="D42" s="4" t="s">
        <v>24</v>
      </c>
      <c r="E42" s="30">
        <v>9.6</v>
      </c>
      <c r="F42" s="5">
        <v>0</v>
      </c>
      <c r="G42" s="6">
        <f t="shared" si="0"/>
        <v>0</v>
      </c>
    </row>
    <row r="43" spans="1:7" ht="37.5" customHeight="1">
      <c r="A43" s="1">
        <v>28</v>
      </c>
      <c r="B43" s="4" t="s">
        <v>31</v>
      </c>
      <c r="C43" s="13" t="s">
        <v>132</v>
      </c>
      <c r="D43" s="4" t="s">
        <v>20</v>
      </c>
      <c r="E43" s="30">
        <v>81.6</v>
      </c>
      <c r="F43" s="5">
        <v>0</v>
      </c>
      <c r="G43" s="6">
        <f t="shared" si="0"/>
        <v>0</v>
      </c>
    </row>
    <row r="44" spans="1:7" ht="37.5" customHeight="1">
      <c r="A44" s="1">
        <v>29</v>
      </c>
      <c r="B44" s="4" t="s">
        <v>32</v>
      </c>
      <c r="C44" s="13" t="s">
        <v>33</v>
      </c>
      <c r="D44" s="4" t="s">
        <v>17</v>
      </c>
      <c r="E44" s="30">
        <v>59.8</v>
      </c>
      <c r="F44" s="5">
        <v>0</v>
      </c>
      <c r="G44" s="6">
        <f t="shared" si="0"/>
        <v>0</v>
      </c>
    </row>
    <row r="45" spans="1:7" ht="25.5" customHeight="1">
      <c r="A45" s="1">
        <v>30</v>
      </c>
      <c r="B45" s="4" t="s">
        <v>32</v>
      </c>
      <c r="C45" s="13" t="s">
        <v>34</v>
      </c>
      <c r="D45" s="4" t="s">
        <v>20</v>
      </c>
      <c r="E45" s="30">
        <v>14.8</v>
      </c>
      <c r="F45" s="5">
        <v>0</v>
      </c>
      <c r="G45" s="6">
        <f t="shared" si="0"/>
        <v>0</v>
      </c>
    </row>
    <row r="46" spans="1:7" ht="25.5" customHeight="1">
      <c r="A46" s="1">
        <v>31</v>
      </c>
      <c r="B46" s="4" t="s">
        <v>32</v>
      </c>
      <c r="C46" s="13" t="s">
        <v>35</v>
      </c>
      <c r="D46" s="4" t="s">
        <v>24</v>
      </c>
      <c r="E46" s="30">
        <v>12.8</v>
      </c>
      <c r="F46" s="5">
        <v>0</v>
      </c>
      <c r="G46" s="6">
        <f t="shared" si="0"/>
        <v>0</v>
      </c>
    </row>
    <row r="47" spans="1:7" ht="37.5" customHeight="1">
      <c r="A47" s="1">
        <v>32</v>
      </c>
      <c r="B47" s="1" t="s">
        <v>36</v>
      </c>
      <c r="C47" s="13" t="s">
        <v>37</v>
      </c>
      <c r="D47" s="4" t="s">
        <v>20</v>
      </c>
      <c r="E47" s="30">
        <v>73</v>
      </c>
      <c r="F47" s="5">
        <v>0</v>
      </c>
      <c r="G47" s="6">
        <f t="shared" si="0"/>
        <v>0</v>
      </c>
    </row>
    <row r="48" spans="1:7" ht="60">
      <c r="A48" s="1">
        <v>33</v>
      </c>
      <c r="B48" s="4" t="s">
        <v>38</v>
      </c>
      <c r="C48" s="13" t="s">
        <v>39</v>
      </c>
      <c r="D48" s="4" t="s">
        <v>17</v>
      </c>
      <c r="E48" s="30">
        <v>6.3</v>
      </c>
      <c r="F48" s="5">
        <v>0</v>
      </c>
      <c r="G48" s="6">
        <f t="shared" si="0"/>
        <v>0</v>
      </c>
    </row>
    <row r="49" spans="1:7" ht="39" customHeight="1">
      <c r="A49" s="1">
        <v>34</v>
      </c>
      <c r="B49" s="4" t="s">
        <v>40</v>
      </c>
      <c r="C49" s="13" t="s">
        <v>41</v>
      </c>
      <c r="D49" s="4" t="s">
        <v>17</v>
      </c>
      <c r="E49" s="30">
        <v>14.4</v>
      </c>
      <c r="F49" s="5">
        <v>0</v>
      </c>
      <c r="G49" s="6">
        <f t="shared" si="0"/>
        <v>0</v>
      </c>
    </row>
    <row r="50" spans="1:7" ht="39" customHeight="1">
      <c r="A50" s="1">
        <v>35</v>
      </c>
      <c r="B50" s="4" t="s">
        <v>142</v>
      </c>
      <c r="C50" s="13" t="s">
        <v>158</v>
      </c>
      <c r="D50" s="4" t="s">
        <v>24</v>
      </c>
      <c r="E50" s="30">
        <v>24</v>
      </c>
      <c r="F50" s="5">
        <v>0</v>
      </c>
      <c r="G50" s="6">
        <f t="shared" si="0"/>
        <v>0</v>
      </c>
    </row>
    <row r="51" spans="1:7" s="21" customFormat="1" ht="23.25" customHeight="1">
      <c r="A51" s="17" t="s">
        <v>123</v>
      </c>
      <c r="B51" s="18"/>
      <c r="C51" s="14" t="s">
        <v>42</v>
      </c>
      <c r="D51" s="18"/>
      <c r="E51" s="32"/>
      <c r="F51" s="19"/>
      <c r="G51" s="20"/>
    </row>
    <row r="52" spans="1:7" ht="45">
      <c r="A52" s="1">
        <v>36</v>
      </c>
      <c r="B52" s="4" t="s">
        <v>19</v>
      </c>
      <c r="C52" s="13" t="s">
        <v>127</v>
      </c>
      <c r="D52" s="4" t="s">
        <v>17</v>
      </c>
      <c r="E52" s="30">
        <v>62.9</v>
      </c>
      <c r="F52" s="5">
        <v>0</v>
      </c>
      <c r="G52" s="6">
        <f t="shared" si="0"/>
        <v>0</v>
      </c>
    </row>
    <row r="53" spans="1:7" ht="45">
      <c r="A53" s="1">
        <v>37</v>
      </c>
      <c r="B53" s="4" t="s">
        <v>19</v>
      </c>
      <c r="C53" s="13" t="s">
        <v>128</v>
      </c>
      <c r="D53" s="4" t="s">
        <v>17</v>
      </c>
      <c r="E53" s="30">
        <v>62.9</v>
      </c>
      <c r="F53" s="5">
        <v>0</v>
      </c>
      <c r="G53" s="6">
        <f t="shared" si="0"/>
        <v>0</v>
      </c>
    </row>
    <row r="54" spans="1:7" ht="41.25" customHeight="1">
      <c r="A54" s="1">
        <v>38</v>
      </c>
      <c r="B54" s="4" t="s">
        <v>19</v>
      </c>
      <c r="C54" s="13" t="s">
        <v>129</v>
      </c>
      <c r="D54" s="4" t="s">
        <v>17</v>
      </c>
      <c r="E54" s="33">
        <v>62.9</v>
      </c>
      <c r="F54" s="5">
        <v>0</v>
      </c>
      <c r="G54" s="6">
        <f t="shared" si="0"/>
        <v>0</v>
      </c>
    </row>
    <row r="55" spans="1:7" ht="27" customHeight="1">
      <c r="A55" s="1">
        <v>39</v>
      </c>
      <c r="B55" s="4" t="s">
        <v>43</v>
      </c>
      <c r="C55" s="13" t="s">
        <v>133</v>
      </c>
      <c r="D55" s="4" t="s">
        <v>20</v>
      </c>
      <c r="E55" s="30">
        <v>68.8</v>
      </c>
      <c r="F55" s="5">
        <v>0</v>
      </c>
      <c r="G55" s="6">
        <f t="shared" si="0"/>
        <v>0</v>
      </c>
    </row>
    <row r="56" spans="1:7" ht="27" customHeight="1">
      <c r="A56" s="1">
        <v>40</v>
      </c>
      <c r="B56" s="4" t="s">
        <v>43</v>
      </c>
      <c r="C56" s="13" t="s">
        <v>44</v>
      </c>
      <c r="D56" s="4" t="s">
        <v>20</v>
      </c>
      <c r="E56" s="30">
        <v>1.3</v>
      </c>
      <c r="F56" s="5">
        <v>0</v>
      </c>
      <c r="G56" s="6">
        <f t="shared" si="0"/>
        <v>0</v>
      </c>
    </row>
    <row r="57" spans="1:7" ht="46.5" customHeight="1">
      <c r="A57" s="1">
        <v>41</v>
      </c>
      <c r="B57" s="4" t="s">
        <v>43</v>
      </c>
      <c r="C57" s="13" t="s">
        <v>45</v>
      </c>
      <c r="D57" s="4" t="s">
        <v>25</v>
      </c>
      <c r="E57" s="30">
        <v>11</v>
      </c>
      <c r="F57" s="5">
        <v>0</v>
      </c>
      <c r="G57" s="6">
        <f t="shared" si="0"/>
        <v>0</v>
      </c>
    </row>
    <row r="58" spans="1:7" ht="30.75" customHeight="1">
      <c r="A58" s="1">
        <v>42</v>
      </c>
      <c r="B58" s="4" t="s">
        <v>43</v>
      </c>
      <c r="C58" s="13" t="s">
        <v>46</v>
      </c>
      <c r="D58" s="4" t="s">
        <v>20</v>
      </c>
      <c r="E58" s="30">
        <v>4.3</v>
      </c>
      <c r="F58" s="5">
        <v>0</v>
      </c>
      <c r="G58" s="6">
        <f t="shared" si="0"/>
        <v>0</v>
      </c>
    </row>
    <row r="59" spans="1:7" ht="35.25" customHeight="1">
      <c r="A59" s="1">
        <v>43</v>
      </c>
      <c r="B59" s="4" t="s">
        <v>43</v>
      </c>
      <c r="C59" s="13" t="s">
        <v>47</v>
      </c>
      <c r="D59" s="4" t="s">
        <v>24</v>
      </c>
      <c r="E59" s="30">
        <v>92.7</v>
      </c>
      <c r="F59" s="5">
        <v>0</v>
      </c>
      <c r="G59" s="6">
        <f t="shared" si="0"/>
        <v>0</v>
      </c>
    </row>
    <row r="60" spans="1:7" ht="52.5" customHeight="1">
      <c r="A60" s="1">
        <v>44</v>
      </c>
      <c r="B60" s="4" t="s">
        <v>38</v>
      </c>
      <c r="C60" s="13" t="s">
        <v>48</v>
      </c>
      <c r="D60" s="4" t="s">
        <v>17</v>
      </c>
      <c r="E60" s="30">
        <v>6</v>
      </c>
      <c r="F60" s="5">
        <v>0</v>
      </c>
      <c r="G60" s="6">
        <f t="shared" si="0"/>
        <v>0</v>
      </c>
    </row>
    <row r="61" spans="1:7" ht="33" customHeight="1">
      <c r="A61" s="1">
        <v>45</v>
      </c>
      <c r="B61" s="4" t="s">
        <v>43</v>
      </c>
      <c r="C61" s="13" t="s">
        <v>49</v>
      </c>
      <c r="D61" s="4" t="s">
        <v>20</v>
      </c>
      <c r="E61" s="30">
        <v>1.1</v>
      </c>
      <c r="F61" s="5">
        <v>0</v>
      </c>
      <c r="G61" s="6">
        <f t="shared" si="0"/>
        <v>0</v>
      </c>
    </row>
    <row r="62" spans="1:7" ht="33" customHeight="1">
      <c r="A62" s="1">
        <v>46</v>
      </c>
      <c r="B62" s="4" t="s">
        <v>43</v>
      </c>
      <c r="C62" s="13" t="s">
        <v>50</v>
      </c>
      <c r="D62" s="4" t="s">
        <v>51</v>
      </c>
      <c r="E62" s="30">
        <v>2</v>
      </c>
      <c r="F62" s="5">
        <v>0</v>
      </c>
      <c r="G62" s="6">
        <f t="shared" si="0"/>
        <v>0</v>
      </c>
    </row>
    <row r="63" spans="1:7" ht="33" customHeight="1">
      <c r="A63" s="1">
        <v>47</v>
      </c>
      <c r="B63" s="4" t="s">
        <v>43</v>
      </c>
      <c r="C63" s="13" t="s">
        <v>52</v>
      </c>
      <c r="D63" s="4" t="s">
        <v>24</v>
      </c>
      <c r="E63" s="30">
        <v>60.1</v>
      </c>
      <c r="F63" s="5">
        <v>0</v>
      </c>
      <c r="G63" s="6">
        <f t="shared" si="0"/>
        <v>0</v>
      </c>
    </row>
    <row r="64" spans="1:7" ht="33" customHeight="1">
      <c r="A64" s="1">
        <v>48</v>
      </c>
      <c r="B64" s="4" t="s">
        <v>38</v>
      </c>
      <c r="C64" s="13" t="s">
        <v>144</v>
      </c>
      <c r="D64" s="4" t="s">
        <v>17</v>
      </c>
      <c r="E64" s="30">
        <v>5.9</v>
      </c>
      <c r="F64" s="5">
        <v>0</v>
      </c>
      <c r="G64" s="6">
        <f t="shared" si="0"/>
        <v>0</v>
      </c>
    </row>
    <row r="65" spans="1:7" ht="33" customHeight="1">
      <c r="A65" s="1">
        <v>49</v>
      </c>
      <c r="B65" s="4" t="s">
        <v>43</v>
      </c>
      <c r="C65" s="13" t="s">
        <v>145</v>
      </c>
      <c r="D65" s="4" t="s">
        <v>20</v>
      </c>
      <c r="E65" s="30">
        <v>44.2</v>
      </c>
      <c r="F65" s="5">
        <v>0</v>
      </c>
      <c r="G65" s="6">
        <f t="shared" si="0"/>
        <v>0</v>
      </c>
    </row>
    <row r="66" spans="1:7" ht="45.75" customHeight="1">
      <c r="A66" s="1">
        <v>50</v>
      </c>
      <c r="B66" s="4" t="s">
        <v>43</v>
      </c>
      <c r="C66" s="13" t="s">
        <v>53</v>
      </c>
      <c r="D66" s="4" t="s">
        <v>20</v>
      </c>
      <c r="E66" s="30">
        <v>22.1</v>
      </c>
      <c r="F66" s="5">
        <v>0</v>
      </c>
      <c r="G66" s="6">
        <f t="shared" si="0"/>
        <v>0</v>
      </c>
    </row>
    <row r="67" spans="1:7" ht="55.5" customHeight="1">
      <c r="A67" s="1">
        <v>51</v>
      </c>
      <c r="B67" s="4" t="s">
        <v>54</v>
      </c>
      <c r="C67" s="13" t="s">
        <v>55</v>
      </c>
      <c r="D67" s="4" t="s">
        <v>17</v>
      </c>
      <c r="E67" s="30">
        <v>88.5</v>
      </c>
      <c r="F67" s="5">
        <v>0</v>
      </c>
      <c r="G67" s="6">
        <f t="shared" si="0"/>
        <v>0</v>
      </c>
    </row>
    <row r="68" spans="1:7" s="21" customFormat="1" ht="23.25" customHeight="1">
      <c r="A68" s="2">
        <v>4</v>
      </c>
      <c r="B68" s="3"/>
      <c r="C68" s="10" t="s">
        <v>56</v>
      </c>
      <c r="D68" s="3"/>
      <c r="E68" s="31"/>
      <c r="F68" s="7"/>
      <c r="G68" s="20"/>
    </row>
    <row r="69" spans="1:8" ht="33" customHeight="1">
      <c r="A69" s="1">
        <v>52</v>
      </c>
      <c r="B69" s="4" t="s">
        <v>57</v>
      </c>
      <c r="C69" s="13" t="s">
        <v>134</v>
      </c>
      <c r="D69" s="4" t="s">
        <v>17</v>
      </c>
      <c r="E69" s="30">
        <v>4474.7</v>
      </c>
      <c r="F69" s="5">
        <v>0</v>
      </c>
      <c r="G69" s="6">
        <f aca="true" t="shared" si="1" ref="G69:G121">E69*F69</f>
        <v>0</v>
      </c>
      <c r="H69" s="15"/>
    </row>
    <row r="70" spans="1:7" ht="53.25" customHeight="1">
      <c r="A70" s="1">
        <v>53</v>
      </c>
      <c r="B70" s="4" t="s">
        <v>58</v>
      </c>
      <c r="C70" s="13" t="s">
        <v>59</v>
      </c>
      <c r="D70" s="4" t="s">
        <v>17</v>
      </c>
      <c r="E70" s="30">
        <v>975.4</v>
      </c>
      <c r="F70" s="5">
        <v>0</v>
      </c>
      <c r="G70" s="6">
        <f t="shared" si="1"/>
        <v>0</v>
      </c>
    </row>
    <row r="71" spans="1:7" ht="53.25" customHeight="1">
      <c r="A71" s="1">
        <v>54</v>
      </c>
      <c r="B71" s="4" t="s">
        <v>58</v>
      </c>
      <c r="C71" s="13" t="s">
        <v>60</v>
      </c>
      <c r="D71" s="4" t="s">
        <v>17</v>
      </c>
      <c r="E71" s="30">
        <v>3380.3</v>
      </c>
      <c r="F71" s="5">
        <v>0</v>
      </c>
      <c r="G71" s="6">
        <f t="shared" si="1"/>
        <v>0</v>
      </c>
    </row>
    <row r="72" spans="1:7" ht="34.5" customHeight="1">
      <c r="A72" s="1">
        <v>55</v>
      </c>
      <c r="B72" s="4" t="s">
        <v>58</v>
      </c>
      <c r="C72" s="13" t="s">
        <v>61</v>
      </c>
      <c r="D72" s="4" t="s">
        <v>17</v>
      </c>
      <c r="E72" s="30">
        <v>119</v>
      </c>
      <c r="F72" s="5">
        <v>0</v>
      </c>
      <c r="G72" s="6">
        <f t="shared" si="1"/>
        <v>0</v>
      </c>
    </row>
    <row r="73" spans="1:7" ht="34.5" customHeight="1">
      <c r="A73" s="1">
        <v>56</v>
      </c>
      <c r="B73" s="4" t="s">
        <v>54</v>
      </c>
      <c r="C73" s="13" t="s">
        <v>146</v>
      </c>
      <c r="D73" s="4" t="s">
        <v>17</v>
      </c>
      <c r="E73" s="30">
        <v>728.6</v>
      </c>
      <c r="F73" s="5">
        <v>0</v>
      </c>
      <c r="G73" s="6">
        <f t="shared" si="1"/>
        <v>0</v>
      </c>
    </row>
    <row r="74" spans="1:10" ht="34.5" customHeight="1">
      <c r="A74" s="1">
        <v>57</v>
      </c>
      <c r="B74" s="4" t="s">
        <v>54</v>
      </c>
      <c r="C74" s="13" t="s">
        <v>62</v>
      </c>
      <c r="D74" s="4" t="s">
        <v>17</v>
      </c>
      <c r="E74" s="30">
        <v>6873.7</v>
      </c>
      <c r="F74" s="5">
        <v>0</v>
      </c>
      <c r="G74" s="6">
        <f t="shared" si="1"/>
        <v>0</v>
      </c>
      <c r="H74" s="15"/>
      <c r="J74" s="15"/>
    </row>
    <row r="75" spans="1:7" ht="34.5" customHeight="1">
      <c r="A75" s="1">
        <v>58</v>
      </c>
      <c r="B75" s="4" t="s">
        <v>63</v>
      </c>
      <c r="C75" s="13" t="s">
        <v>64</v>
      </c>
      <c r="D75" s="4" t="s">
        <v>65</v>
      </c>
      <c r="E75" s="30">
        <v>1572.9</v>
      </c>
      <c r="F75" s="5">
        <v>0</v>
      </c>
      <c r="G75" s="6">
        <f t="shared" si="1"/>
        <v>0</v>
      </c>
    </row>
    <row r="76" spans="1:7" ht="45">
      <c r="A76" s="1">
        <v>59</v>
      </c>
      <c r="B76" s="4" t="s">
        <v>66</v>
      </c>
      <c r="C76" s="13" t="s">
        <v>150</v>
      </c>
      <c r="D76" s="4" t="s">
        <v>17</v>
      </c>
      <c r="E76" s="30">
        <v>15900.6</v>
      </c>
      <c r="F76" s="5">
        <v>0</v>
      </c>
      <c r="G76" s="6">
        <f t="shared" si="1"/>
        <v>0</v>
      </c>
    </row>
    <row r="77" spans="1:7" ht="33.75" customHeight="1">
      <c r="A77" s="1">
        <v>60</v>
      </c>
      <c r="B77" s="4" t="s">
        <v>66</v>
      </c>
      <c r="C77" s="13" t="s">
        <v>135</v>
      </c>
      <c r="D77" s="4" t="s">
        <v>17</v>
      </c>
      <c r="E77" s="30">
        <v>18646.2</v>
      </c>
      <c r="F77" s="5">
        <v>0</v>
      </c>
      <c r="G77" s="6">
        <f t="shared" si="1"/>
        <v>0</v>
      </c>
    </row>
    <row r="78" spans="1:7" ht="23.25" customHeight="1">
      <c r="A78" s="2">
        <v>5</v>
      </c>
      <c r="B78" s="3"/>
      <c r="C78" s="10" t="s">
        <v>67</v>
      </c>
      <c r="D78" s="3"/>
      <c r="E78" s="31"/>
      <c r="F78" s="7"/>
      <c r="G78" s="6"/>
    </row>
    <row r="79" spans="1:7" ht="45">
      <c r="A79" s="1">
        <v>61</v>
      </c>
      <c r="B79" s="4" t="s">
        <v>68</v>
      </c>
      <c r="C79" s="13" t="s">
        <v>136</v>
      </c>
      <c r="D79" s="4" t="s">
        <v>17</v>
      </c>
      <c r="E79" s="30">
        <v>3063.9</v>
      </c>
      <c r="F79" s="5">
        <v>0</v>
      </c>
      <c r="G79" s="6">
        <f t="shared" si="1"/>
        <v>0</v>
      </c>
    </row>
    <row r="80" spans="1:7" ht="38.25" customHeight="1">
      <c r="A80" s="1">
        <v>62</v>
      </c>
      <c r="B80" s="4" t="s">
        <v>69</v>
      </c>
      <c r="C80" s="13" t="s">
        <v>70</v>
      </c>
      <c r="D80" s="4" t="s">
        <v>17</v>
      </c>
      <c r="E80" s="30">
        <v>9391.4</v>
      </c>
      <c r="F80" s="5">
        <v>0</v>
      </c>
      <c r="G80" s="6">
        <f t="shared" si="1"/>
        <v>0</v>
      </c>
    </row>
    <row r="81" spans="1:7" ht="38.25" customHeight="1">
      <c r="A81" s="1">
        <v>63</v>
      </c>
      <c r="B81" s="4" t="s">
        <v>69</v>
      </c>
      <c r="C81" s="13" t="s">
        <v>71</v>
      </c>
      <c r="D81" s="4" t="s">
        <v>17</v>
      </c>
      <c r="E81" s="30">
        <v>686.9</v>
      </c>
      <c r="F81" s="5">
        <v>0</v>
      </c>
      <c r="G81" s="6">
        <f t="shared" si="1"/>
        <v>0</v>
      </c>
    </row>
    <row r="82" spans="1:7" ht="37.5" customHeight="1">
      <c r="A82" s="1">
        <v>64</v>
      </c>
      <c r="B82" s="4" t="s">
        <v>69</v>
      </c>
      <c r="C82" s="13" t="s">
        <v>72</v>
      </c>
      <c r="D82" s="4" t="s">
        <v>17</v>
      </c>
      <c r="E82" s="30">
        <v>9254.8</v>
      </c>
      <c r="F82" s="5">
        <v>0</v>
      </c>
      <c r="G82" s="6">
        <f t="shared" si="1"/>
        <v>0</v>
      </c>
    </row>
    <row r="83" spans="1:7" ht="23.25" customHeight="1">
      <c r="A83" s="2">
        <v>6</v>
      </c>
      <c r="B83" s="3"/>
      <c r="C83" s="10" t="s">
        <v>73</v>
      </c>
      <c r="D83" s="3"/>
      <c r="E83" s="31"/>
      <c r="F83" s="7"/>
      <c r="G83" s="6"/>
    </row>
    <row r="84" spans="1:7" ht="45">
      <c r="A84" s="1">
        <v>65</v>
      </c>
      <c r="B84" s="4" t="s">
        <v>74</v>
      </c>
      <c r="C84" s="13" t="s">
        <v>75</v>
      </c>
      <c r="D84" s="4" t="s">
        <v>24</v>
      </c>
      <c r="E84" s="30">
        <v>428.3</v>
      </c>
      <c r="F84" s="5">
        <v>0</v>
      </c>
      <c r="G84" s="6">
        <f t="shared" si="1"/>
        <v>0</v>
      </c>
    </row>
    <row r="85" spans="1:7" ht="50.25" customHeight="1">
      <c r="A85" s="1">
        <v>66</v>
      </c>
      <c r="B85" s="4" t="s">
        <v>74</v>
      </c>
      <c r="C85" s="13" t="s">
        <v>76</v>
      </c>
      <c r="D85" s="4" t="s">
        <v>24</v>
      </c>
      <c r="E85" s="30">
        <v>77.6</v>
      </c>
      <c r="F85" s="5">
        <v>0</v>
      </c>
      <c r="G85" s="6">
        <f t="shared" si="1"/>
        <v>0</v>
      </c>
    </row>
    <row r="86" spans="1:7" ht="23.25" customHeight="1">
      <c r="A86" s="2">
        <v>7</v>
      </c>
      <c r="B86" s="3"/>
      <c r="C86" s="10" t="s">
        <v>77</v>
      </c>
      <c r="D86" s="3"/>
      <c r="E86" s="31"/>
      <c r="F86" s="7"/>
      <c r="G86" s="6"/>
    </row>
    <row r="87" spans="1:7" ht="36" customHeight="1">
      <c r="A87" s="1">
        <v>67</v>
      </c>
      <c r="B87" s="4" t="s">
        <v>57</v>
      </c>
      <c r="C87" s="13" t="s">
        <v>134</v>
      </c>
      <c r="D87" s="4" t="s">
        <v>17</v>
      </c>
      <c r="E87" s="30">
        <v>848.9</v>
      </c>
      <c r="F87" s="5">
        <v>0</v>
      </c>
      <c r="G87" s="6">
        <f t="shared" si="1"/>
        <v>0</v>
      </c>
    </row>
    <row r="88" spans="1:7" ht="44.25" customHeight="1">
      <c r="A88" s="1">
        <v>68</v>
      </c>
      <c r="B88" s="4" t="s">
        <v>58</v>
      </c>
      <c r="C88" s="13" t="s">
        <v>78</v>
      </c>
      <c r="D88" s="4" t="s">
        <v>17</v>
      </c>
      <c r="E88" s="30">
        <v>848.9</v>
      </c>
      <c r="F88" s="5">
        <v>0</v>
      </c>
      <c r="G88" s="6">
        <f t="shared" si="1"/>
        <v>0</v>
      </c>
    </row>
    <row r="89" spans="1:8" ht="45">
      <c r="A89" s="1">
        <v>69</v>
      </c>
      <c r="B89" s="4" t="s">
        <v>54</v>
      </c>
      <c r="C89" s="13" t="s">
        <v>79</v>
      </c>
      <c r="D89" s="4" t="s">
        <v>17</v>
      </c>
      <c r="E89" s="30">
        <v>848.9</v>
      </c>
      <c r="F89" s="5">
        <v>0</v>
      </c>
      <c r="G89" s="6">
        <f t="shared" si="1"/>
        <v>0</v>
      </c>
      <c r="H89" s="15"/>
    </row>
    <row r="90" spans="1:7" ht="54.75" customHeight="1">
      <c r="A90" s="1">
        <v>70</v>
      </c>
      <c r="B90" s="4" t="s">
        <v>80</v>
      </c>
      <c r="C90" s="13" t="s">
        <v>81</v>
      </c>
      <c r="D90" s="4" t="s">
        <v>24</v>
      </c>
      <c r="E90" s="30">
        <v>483.5</v>
      </c>
      <c r="F90" s="5">
        <v>0</v>
      </c>
      <c r="G90" s="6">
        <f t="shared" si="1"/>
        <v>0</v>
      </c>
    </row>
    <row r="91" spans="1:7" ht="23.25" customHeight="1">
      <c r="A91" s="2">
        <v>8</v>
      </c>
      <c r="B91" s="3"/>
      <c r="C91" s="10" t="s">
        <v>82</v>
      </c>
      <c r="D91" s="3"/>
      <c r="E91" s="31"/>
      <c r="F91" s="7"/>
      <c r="G91" s="6"/>
    </row>
    <row r="92" spans="1:7" ht="37.5" customHeight="1">
      <c r="A92" s="1">
        <v>71</v>
      </c>
      <c r="B92" s="4" t="s">
        <v>38</v>
      </c>
      <c r="C92" s="13" t="s">
        <v>83</v>
      </c>
      <c r="D92" s="4" t="s">
        <v>17</v>
      </c>
      <c r="E92" s="30">
        <v>5740.9</v>
      </c>
      <c r="F92" s="5">
        <v>0</v>
      </c>
      <c r="G92" s="6">
        <f t="shared" si="1"/>
        <v>0</v>
      </c>
    </row>
    <row r="93" spans="1:7" ht="51.75" customHeight="1">
      <c r="A93" s="1">
        <v>72</v>
      </c>
      <c r="B93" s="4" t="s">
        <v>38</v>
      </c>
      <c r="C93" s="13" t="s">
        <v>84</v>
      </c>
      <c r="D93" s="4" t="s">
        <v>24</v>
      </c>
      <c r="E93" s="30">
        <v>1027.9</v>
      </c>
      <c r="F93" s="5">
        <v>0</v>
      </c>
      <c r="G93" s="6">
        <f t="shared" si="1"/>
        <v>0</v>
      </c>
    </row>
    <row r="94" spans="1:7" ht="24" customHeight="1">
      <c r="A94" s="1">
        <v>73</v>
      </c>
      <c r="B94" s="4" t="s">
        <v>38</v>
      </c>
      <c r="C94" s="13" t="s">
        <v>147</v>
      </c>
      <c r="D94" s="4" t="s">
        <v>24</v>
      </c>
      <c r="E94" s="30">
        <v>227</v>
      </c>
      <c r="F94" s="5">
        <v>0</v>
      </c>
      <c r="G94" s="6">
        <f t="shared" si="1"/>
        <v>0</v>
      </c>
    </row>
    <row r="95" spans="1:7" ht="52.5" customHeight="1">
      <c r="A95" s="1">
        <v>74</v>
      </c>
      <c r="B95" s="4" t="s">
        <v>85</v>
      </c>
      <c r="C95" s="13" t="s">
        <v>86</v>
      </c>
      <c r="D95" s="4" t="s">
        <v>17</v>
      </c>
      <c r="E95" s="30">
        <v>2746.7</v>
      </c>
      <c r="F95" s="5">
        <v>0</v>
      </c>
      <c r="G95" s="6">
        <f t="shared" si="1"/>
        <v>0</v>
      </c>
    </row>
    <row r="96" spans="1:7" ht="23.25" customHeight="1">
      <c r="A96" s="2">
        <v>9</v>
      </c>
      <c r="B96" s="3"/>
      <c r="C96" s="10" t="s">
        <v>87</v>
      </c>
      <c r="D96" s="3"/>
      <c r="E96" s="31"/>
      <c r="F96" s="7"/>
      <c r="G96" s="6"/>
    </row>
    <row r="97" spans="1:7" ht="36.75" customHeight="1">
      <c r="A97" s="1">
        <v>75</v>
      </c>
      <c r="B97" s="4" t="s">
        <v>88</v>
      </c>
      <c r="C97" s="13" t="s">
        <v>89</v>
      </c>
      <c r="D97" s="4" t="s">
        <v>24</v>
      </c>
      <c r="E97" s="30">
        <v>40</v>
      </c>
      <c r="F97" s="5">
        <v>0</v>
      </c>
      <c r="G97" s="6">
        <f t="shared" si="1"/>
        <v>0</v>
      </c>
    </row>
    <row r="98" spans="1:7" ht="36.75" customHeight="1">
      <c r="A98" s="1">
        <v>76</v>
      </c>
      <c r="B98" s="4" t="s">
        <v>88</v>
      </c>
      <c r="C98" s="13" t="s">
        <v>90</v>
      </c>
      <c r="D98" s="4" t="s">
        <v>24</v>
      </c>
      <c r="E98" s="30">
        <v>32</v>
      </c>
      <c r="F98" s="5">
        <v>0</v>
      </c>
      <c r="G98" s="6">
        <f t="shared" si="1"/>
        <v>0</v>
      </c>
    </row>
    <row r="99" spans="1:7" ht="52.5" customHeight="1">
      <c r="A99" s="1">
        <v>77</v>
      </c>
      <c r="B99" s="4" t="s">
        <v>91</v>
      </c>
      <c r="C99" s="13" t="s">
        <v>151</v>
      </c>
      <c r="D99" s="4" t="s">
        <v>12</v>
      </c>
      <c r="E99" s="30">
        <v>22</v>
      </c>
      <c r="F99" s="5">
        <v>0</v>
      </c>
      <c r="G99" s="6">
        <f t="shared" si="1"/>
        <v>0</v>
      </c>
    </row>
    <row r="100" spans="1:7" ht="42" customHeight="1">
      <c r="A100" s="1">
        <v>78</v>
      </c>
      <c r="B100" s="4" t="s">
        <v>91</v>
      </c>
      <c r="C100" s="13" t="s">
        <v>92</v>
      </c>
      <c r="D100" s="4" t="s">
        <v>12</v>
      </c>
      <c r="E100" s="30">
        <v>1</v>
      </c>
      <c r="F100" s="5">
        <v>0</v>
      </c>
      <c r="G100" s="6">
        <f t="shared" si="1"/>
        <v>0</v>
      </c>
    </row>
    <row r="101" spans="1:7" ht="42" customHeight="1">
      <c r="A101" s="1">
        <v>79</v>
      </c>
      <c r="B101" s="4" t="s">
        <v>91</v>
      </c>
      <c r="C101" s="13" t="s">
        <v>93</v>
      </c>
      <c r="D101" s="4" t="s">
        <v>12</v>
      </c>
      <c r="E101" s="30">
        <v>2</v>
      </c>
      <c r="F101" s="5">
        <v>0</v>
      </c>
      <c r="G101" s="6">
        <f t="shared" si="1"/>
        <v>0</v>
      </c>
    </row>
    <row r="102" spans="1:7" ht="42" customHeight="1">
      <c r="A102" s="1">
        <v>80</v>
      </c>
      <c r="B102" s="4" t="s">
        <v>91</v>
      </c>
      <c r="C102" s="13" t="s">
        <v>94</v>
      </c>
      <c r="D102" s="4" t="s">
        <v>12</v>
      </c>
      <c r="E102" s="30">
        <v>16</v>
      </c>
      <c r="F102" s="5">
        <v>0</v>
      </c>
      <c r="G102" s="6">
        <f t="shared" si="1"/>
        <v>0</v>
      </c>
    </row>
    <row r="103" spans="1:7" ht="42" customHeight="1">
      <c r="A103" s="1">
        <v>81</v>
      </c>
      <c r="B103" s="4" t="s">
        <v>91</v>
      </c>
      <c r="C103" s="13" t="s">
        <v>95</v>
      </c>
      <c r="D103" s="4" t="s">
        <v>12</v>
      </c>
      <c r="E103" s="30">
        <v>4</v>
      </c>
      <c r="F103" s="5">
        <v>0</v>
      </c>
      <c r="G103" s="6">
        <f t="shared" si="1"/>
        <v>0</v>
      </c>
    </row>
    <row r="104" spans="1:7" ht="45" customHeight="1">
      <c r="A104" s="1">
        <v>82</v>
      </c>
      <c r="B104" s="4" t="s">
        <v>96</v>
      </c>
      <c r="C104" s="13" t="s">
        <v>97</v>
      </c>
      <c r="D104" s="4" t="s">
        <v>17</v>
      </c>
      <c r="E104" s="30">
        <v>32.8</v>
      </c>
      <c r="F104" s="5">
        <v>0</v>
      </c>
      <c r="G104" s="6">
        <f t="shared" si="1"/>
        <v>0</v>
      </c>
    </row>
    <row r="105" spans="1:7" ht="50.25" customHeight="1">
      <c r="A105" s="1">
        <v>83</v>
      </c>
      <c r="B105" s="4" t="s">
        <v>96</v>
      </c>
      <c r="C105" s="13" t="s">
        <v>98</v>
      </c>
      <c r="D105" s="4" t="s">
        <v>17</v>
      </c>
      <c r="E105" s="30">
        <v>146.1</v>
      </c>
      <c r="F105" s="5">
        <v>0</v>
      </c>
      <c r="G105" s="6">
        <f t="shared" si="1"/>
        <v>0</v>
      </c>
    </row>
    <row r="106" spans="1:7" ht="50.25" customHeight="1">
      <c r="A106" s="1">
        <v>84</v>
      </c>
      <c r="B106" s="4" t="s">
        <v>96</v>
      </c>
      <c r="C106" s="13" t="s">
        <v>99</v>
      </c>
      <c r="D106" s="4" t="s">
        <v>17</v>
      </c>
      <c r="E106" s="30">
        <v>33.1</v>
      </c>
      <c r="F106" s="5">
        <v>0</v>
      </c>
      <c r="G106" s="6">
        <f t="shared" si="1"/>
        <v>0</v>
      </c>
    </row>
    <row r="107" spans="1:7" ht="23.25" customHeight="1">
      <c r="A107" s="2">
        <v>10</v>
      </c>
      <c r="B107" s="3"/>
      <c r="C107" s="10" t="s">
        <v>100</v>
      </c>
      <c r="D107" s="3"/>
      <c r="E107" s="31"/>
      <c r="F107" s="7"/>
      <c r="G107" s="6"/>
    </row>
    <row r="108" spans="1:7" ht="35.25" customHeight="1">
      <c r="A108" s="1">
        <v>85</v>
      </c>
      <c r="B108" s="4" t="s">
        <v>57</v>
      </c>
      <c r="C108" s="13" t="s">
        <v>159</v>
      </c>
      <c r="D108" s="4" t="s">
        <v>17</v>
      </c>
      <c r="E108" s="30">
        <v>655.2</v>
      </c>
      <c r="F108" s="5">
        <v>0</v>
      </c>
      <c r="G108" s="6">
        <f t="shared" si="1"/>
        <v>0</v>
      </c>
    </row>
    <row r="109" spans="1:7" ht="35.25" customHeight="1">
      <c r="A109" s="1">
        <v>86</v>
      </c>
      <c r="B109" s="4" t="s">
        <v>101</v>
      </c>
      <c r="C109" s="13" t="s">
        <v>102</v>
      </c>
      <c r="D109" s="4" t="s">
        <v>17</v>
      </c>
      <c r="E109" s="30">
        <v>201.6</v>
      </c>
      <c r="F109" s="5">
        <v>0</v>
      </c>
      <c r="G109" s="6">
        <f t="shared" si="1"/>
        <v>0</v>
      </c>
    </row>
    <row r="110" spans="1:8" ht="35.25" customHeight="1">
      <c r="A110" s="1">
        <v>87</v>
      </c>
      <c r="B110" s="4" t="s">
        <v>101</v>
      </c>
      <c r="C110" s="13" t="s">
        <v>148</v>
      </c>
      <c r="D110" s="4" t="s">
        <v>17</v>
      </c>
      <c r="E110" s="30">
        <v>30.7</v>
      </c>
      <c r="F110" s="5">
        <v>0</v>
      </c>
      <c r="G110" s="6">
        <f t="shared" si="1"/>
        <v>0</v>
      </c>
      <c r="H110" s="15"/>
    </row>
    <row r="111" spans="1:7" ht="35.25" customHeight="1">
      <c r="A111" s="1">
        <v>88</v>
      </c>
      <c r="B111" s="4" t="s">
        <v>101</v>
      </c>
      <c r="C111" s="13" t="s">
        <v>103</v>
      </c>
      <c r="D111" s="4" t="s">
        <v>17</v>
      </c>
      <c r="E111" s="30">
        <v>422.9</v>
      </c>
      <c r="F111" s="5">
        <v>0</v>
      </c>
      <c r="G111" s="6">
        <f t="shared" si="1"/>
        <v>0</v>
      </c>
    </row>
    <row r="112" spans="1:7" ht="35.25" customHeight="1">
      <c r="A112" s="1">
        <v>89</v>
      </c>
      <c r="B112" s="4" t="s">
        <v>54</v>
      </c>
      <c r="C112" s="13" t="s">
        <v>104</v>
      </c>
      <c r="D112" s="4" t="s">
        <v>17</v>
      </c>
      <c r="E112" s="30">
        <v>624.5</v>
      </c>
      <c r="F112" s="5">
        <v>0</v>
      </c>
      <c r="G112" s="6">
        <f t="shared" si="1"/>
        <v>0</v>
      </c>
    </row>
    <row r="113" spans="1:7" ht="35.25" customHeight="1">
      <c r="A113" s="1">
        <v>90</v>
      </c>
      <c r="B113" s="4" t="s">
        <v>54</v>
      </c>
      <c r="C113" s="13" t="s">
        <v>105</v>
      </c>
      <c r="D113" s="4" t="s">
        <v>17</v>
      </c>
      <c r="E113" s="30">
        <v>30.7</v>
      </c>
      <c r="F113" s="5">
        <v>0</v>
      </c>
      <c r="G113" s="6">
        <f t="shared" si="1"/>
        <v>0</v>
      </c>
    </row>
    <row r="114" spans="1:7" ht="35.25" customHeight="1">
      <c r="A114" s="1">
        <v>91</v>
      </c>
      <c r="B114" s="4" t="s">
        <v>69</v>
      </c>
      <c r="C114" s="13" t="s">
        <v>106</v>
      </c>
      <c r="D114" s="4" t="s">
        <v>17</v>
      </c>
      <c r="E114" s="30">
        <v>26.8</v>
      </c>
      <c r="F114" s="5">
        <v>0</v>
      </c>
      <c r="G114" s="6">
        <f t="shared" si="1"/>
        <v>0</v>
      </c>
    </row>
    <row r="115" spans="1:7" ht="35.25" customHeight="1">
      <c r="A115" s="1">
        <v>92</v>
      </c>
      <c r="B115" s="4" t="s">
        <v>69</v>
      </c>
      <c r="C115" s="13" t="s">
        <v>107</v>
      </c>
      <c r="D115" s="4" t="s">
        <v>17</v>
      </c>
      <c r="E115" s="30">
        <v>26.1</v>
      </c>
      <c r="F115" s="5">
        <v>0</v>
      </c>
      <c r="G115" s="6">
        <f t="shared" si="1"/>
        <v>0</v>
      </c>
    </row>
    <row r="116" spans="1:7" ht="35.25" customHeight="1">
      <c r="A116" s="1">
        <v>93</v>
      </c>
      <c r="B116" s="4" t="s">
        <v>69</v>
      </c>
      <c r="C116" s="13" t="s">
        <v>108</v>
      </c>
      <c r="D116" s="4" t="s">
        <v>17</v>
      </c>
      <c r="E116" s="30">
        <v>49.2</v>
      </c>
      <c r="F116" s="5">
        <v>0</v>
      </c>
      <c r="G116" s="6">
        <f t="shared" si="1"/>
        <v>0</v>
      </c>
    </row>
    <row r="117" spans="1:7" ht="53.25" customHeight="1">
      <c r="A117" s="1">
        <v>94</v>
      </c>
      <c r="B117" s="4" t="s">
        <v>109</v>
      </c>
      <c r="C117" s="13" t="s">
        <v>110</v>
      </c>
      <c r="D117" s="4" t="s">
        <v>17</v>
      </c>
      <c r="E117" s="30">
        <v>92.6</v>
      </c>
      <c r="F117" s="5">
        <v>0</v>
      </c>
      <c r="G117" s="6">
        <f t="shared" si="1"/>
        <v>0</v>
      </c>
    </row>
    <row r="118" spans="1:8" ht="53.25" customHeight="1">
      <c r="A118" s="1">
        <v>95</v>
      </c>
      <c r="B118" s="4" t="s">
        <v>74</v>
      </c>
      <c r="C118" s="13" t="s">
        <v>111</v>
      </c>
      <c r="D118" s="4" t="s">
        <v>24</v>
      </c>
      <c r="E118" s="30">
        <v>74.4</v>
      </c>
      <c r="F118" s="5">
        <v>0</v>
      </c>
      <c r="G118" s="6">
        <f t="shared" si="1"/>
        <v>0</v>
      </c>
      <c r="H118" s="15"/>
    </row>
    <row r="119" spans="1:7" ht="30.75" customHeight="1">
      <c r="A119" s="2">
        <v>11</v>
      </c>
      <c r="B119" s="4"/>
      <c r="C119" s="10" t="s">
        <v>112</v>
      </c>
      <c r="D119" s="4"/>
      <c r="E119" s="30"/>
      <c r="F119" s="5"/>
      <c r="G119" s="6"/>
    </row>
    <row r="120" spans="1:7" ht="36.75" customHeight="1">
      <c r="A120" s="1">
        <v>96</v>
      </c>
      <c r="B120" s="4" t="s">
        <v>113</v>
      </c>
      <c r="C120" s="13" t="s">
        <v>114</v>
      </c>
      <c r="D120" s="4" t="s">
        <v>20</v>
      </c>
      <c r="E120" s="30">
        <v>19.5</v>
      </c>
      <c r="F120" s="5">
        <v>0</v>
      </c>
      <c r="G120" s="6">
        <f t="shared" si="1"/>
        <v>0</v>
      </c>
    </row>
    <row r="121" spans="1:7" ht="38.25" customHeight="1">
      <c r="A121" s="1">
        <v>97</v>
      </c>
      <c r="B121" s="4" t="s">
        <v>113</v>
      </c>
      <c r="C121" s="13" t="s">
        <v>115</v>
      </c>
      <c r="D121" s="4" t="s">
        <v>24</v>
      </c>
      <c r="E121" s="30">
        <v>144.3</v>
      </c>
      <c r="F121" s="5">
        <v>0</v>
      </c>
      <c r="G121" s="6">
        <f t="shared" si="1"/>
        <v>0</v>
      </c>
    </row>
    <row r="122" spans="1:7" ht="51" customHeight="1">
      <c r="A122" s="1">
        <v>98</v>
      </c>
      <c r="B122" s="4" t="s">
        <v>38</v>
      </c>
      <c r="C122" s="13" t="s">
        <v>39</v>
      </c>
      <c r="D122" s="4" t="s">
        <v>17</v>
      </c>
      <c r="E122" s="30">
        <v>47</v>
      </c>
      <c r="F122" s="5">
        <v>0</v>
      </c>
      <c r="G122" s="6">
        <f>E122*F122</f>
        <v>0</v>
      </c>
    </row>
    <row r="123" spans="1:7" ht="27" customHeight="1">
      <c r="A123" s="1"/>
      <c r="B123" s="4"/>
      <c r="C123" s="10" t="s">
        <v>160</v>
      </c>
      <c r="D123" s="4"/>
      <c r="E123" s="30"/>
      <c r="F123" s="5"/>
      <c r="G123" s="6"/>
    </row>
    <row r="124" spans="1:7" ht="27" customHeight="1">
      <c r="A124" s="2">
        <v>12</v>
      </c>
      <c r="B124" s="4"/>
      <c r="C124" s="10" t="s">
        <v>173</v>
      </c>
      <c r="D124" s="4"/>
      <c r="E124" s="30"/>
      <c r="F124" s="5"/>
      <c r="G124" s="6"/>
    </row>
    <row r="125" spans="1:7" ht="39" customHeight="1">
      <c r="A125" s="1">
        <v>99</v>
      </c>
      <c r="B125" s="1" t="s">
        <v>172</v>
      </c>
      <c r="C125" s="13" t="s">
        <v>162</v>
      </c>
      <c r="D125" s="4" t="s">
        <v>161</v>
      </c>
      <c r="E125" s="30">
        <v>1</v>
      </c>
      <c r="F125" s="5">
        <v>0</v>
      </c>
      <c r="G125" s="6">
        <f aca="true" t="shared" si="2" ref="G125:G133">E125*F125</f>
        <v>0</v>
      </c>
    </row>
    <row r="126" spans="1:7" ht="33" customHeight="1">
      <c r="A126" s="1">
        <v>100</v>
      </c>
      <c r="B126" s="1" t="s">
        <v>174</v>
      </c>
      <c r="C126" s="13" t="s">
        <v>163</v>
      </c>
      <c r="D126" s="4" t="s">
        <v>164</v>
      </c>
      <c r="E126" s="30">
        <v>1</v>
      </c>
      <c r="F126" s="5">
        <v>0</v>
      </c>
      <c r="G126" s="6">
        <f t="shared" si="2"/>
        <v>0</v>
      </c>
    </row>
    <row r="127" spans="1:7" ht="36.75" customHeight="1">
      <c r="A127" s="1">
        <v>101</v>
      </c>
      <c r="B127" s="1" t="s">
        <v>175</v>
      </c>
      <c r="C127" s="13" t="s">
        <v>165</v>
      </c>
      <c r="D127" s="4" t="s">
        <v>25</v>
      </c>
      <c r="E127" s="30">
        <v>1</v>
      </c>
      <c r="F127" s="5">
        <v>0</v>
      </c>
      <c r="G127" s="6">
        <f t="shared" si="2"/>
        <v>0</v>
      </c>
    </row>
    <row r="128" spans="1:7" ht="30.75" customHeight="1">
      <c r="A128" s="1">
        <v>102</v>
      </c>
      <c r="B128" s="1" t="s">
        <v>176</v>
      </c>
      <c r="C128" s="13" t="s">
        <v>166</v>
      </c>
      <c r="D128" s="4" t="s">
        <v>9</v>
      </c>
      <c r="E128" s="30">
        <v>0.1</v>
      </c>
      <c r="F128" s="5">
        <v>0</v>
      </c>
      <c r="G128" s="6">
        <f t="shared" si="2"/>
        <v>0</v>
      </c>
    </row>
    <row r="129" spans="1:7" ht="32.25" customHeight="1">
      <c r="A129" s="1">
        <v>103</v>
      </c>
      <c r="B129" s="1" t="s">
        <v>177</v>
      </c>
      <c r="C129" s="13" t="s">
        <v>167</v>
      </c>
      <c r="D129" s="4" t="s">
        <v>25</v>
      </c>
      <c r="E129" s="30">
        <v>3</v>
      </c>
      <c r="F129" s="5">
        <v>0</v>
      </c>
      <c r="G129" s="6">
        <f t="shared" si="2"/>
        <v>0</v>
      </c>
    </row>
    <row r="130" spans="1:7" ht="39" customHeight="1">
      <c r="A130" s="1">
        <v>104</v>
      </c>
      <c r="B130" s="1" t="s">
        <v>178</v>
      </c>
      <c r="C130" s="13" t="s">
        <v>168</v>
      </c>
      <c r="D130" s="4" t="s">
        <v>24</v>
      </c>
      <c r="E130" s="30">
        <v>40</v>
      </c>
      <c r="F130" s="5">
        <v>0</v>
      </c>
      <c r="G130" s="6">
        <f t="shared" si="2"/>
        <v>0</v>
      </c>
    </row>
    <row r="131" spans="1:7" ht="39.75" customHeight="1">
      <c r="A131" s="1">
        <v>105</v>
      </c>
      <c r="B131" s="1" t="s">
        <v>179</v>
      </c>
      <c r="C131" s="13" t="s">
        <v>169</v>
      </c>
      <c r="D131" s="4" t="s">
        <v>24</v>
      </c>
      <c r="E131" s="30">
        <v>12</v>
      </c>
      <c r="F131" s="5">
        <v>0</v>
      </c>
      <c r="G131" s="6">
        <f t="shared" si="2"/>
        <v>0</v>
      </c>
    </row>
    <row r="132" spans="1:7" ht="45" customHeight="1">
      <c r="A132" s="1">
        <v>106</v>
      </c>
      <c r="B132" s="1" t="s">
        <v>180</v>
      </c>
      <c r="C132" s="13" t="s">
        <v>170</v>
      </c>
      <c r="D132" s="4" t="s">
        <v>24</v>
      </c>
      <c r="E132" s="30">
        <v>13</v>
      </c>
      <c r="F132" s="5">
        <v>0</v>
      </c>
      <c r="G132" s="6">
        <f t="shared" si="2"/>
        <v>0</v>
      </c>
    </row>
    <row r="133" spans="1:7" ht="55.5" customHeight="1">
      <c r="A133" s="1">
        <v>107</v>
      </c>
      <c r="B133" s="1" t="s">
        <v>181</v>
      </c>
      <c r="C133" s="13" t="s">
        <v>171</v>
      </c>
      <c r="D133" s="4" t="s">
        <v>25</v>
      </c>
      <c r="E133" s="30">
        <v>1</v>
      </c>
      <c r="F133" s="5">
        <v>0</v>
      </c>
      <c r="G133" s="6">
        <f t="shared" si="2"/>
        <v>0</v>
      </c>
    </row>
    <row r="134" spans="1:7" ht="28.5" customHeight="1">
      <c r="A134" s="34" t="s">
        <v>124</v>
      </c>
      <c r="B134" s="35"/>
      <c r="C134" s="35"/>
      <c r="D134" s="35"/>
      <c r="E134" s="35"/>
      <c r="F134" s="35"/>
      <c r="G134" s="16">
        <f>SUM(G8:G133)</f>
        <v>0</v>
      </c>
    </row>
    <row r="135" spans="1:7" ht="28.5" customHeight="1">
      <c r="A135" s="34" t="s">
        <v>125</v>
      </c>
      <c r="B135" s="35"/>
      <c r="C135" s="35"/>
      <c r="D135" s="35"/>
      <c r="E135" s="35"/>
      <c r="F135" s="35"/>
      <c r="G135" s="16">
        <f>G134*0.23</f>
        <v>0</v>
      </c>
    </row>
    <row r="136" spans="1:7" ht="28.5" customHeight="1">
      <c r="A136" s="34" t="s">
        <v>126</v>
      </c>
      <c r="B136" s="35"/>
      <c r="C136" s="35"/>
      <c r="D136" s="35"/>
      <c r="E136" s="35"/>
      <c r="F136" s="35"/>
      <c r="G136" s="16">
        <f>G134+G135</f>
        <v>0</v>
      </c>
    </row>
    <row r="137" ht="15">
      <c r="B137" s="8"/>
    </row>
    <row r="138" ht="15">
      <c r="B138" s="8"/>
    </row>
    <row r="139" ht="15">
      <c r="B139" s="8"/>
    </row>
    <row r="140" ht="15">
      <c r="B140" s="8"/>
    </row>
    <row r="141" ht="15">
      <c r="B141" s="8"/>
    </row>
  </sheetData>
  <sheetProtection/>
  <mergeCells count="6">
    <mergeCell ref="A136:F136"/>
    <mergeCell ref="A4:G4"/>
    <mergeCell ref="A3:G3"/>
    <mergeCell ref="A134:F134"/>
    <mergeCell ref="A135:F135"/>
    <mergeCell ref="F1:G2"/>
  </mergeCells>
  <printOptions/>
  <pageMargins left="0.7" right="0.7" top="0.75" bottom="0.75" header="0.3" footer="0.3"/>
  <pageSetup horizontalDpi="600" verticalDpi="600" orientation="portrait" paperSize="9" scale="68" r:id="rId1"/>
  <rowBreaks count="2" manualBreakCount="2">
    <brk id="89" max="6" man="1"/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</cp:lastModifiedBy>
  <cp:lastPrinted>2016-04-29T07:57:32Z</cp:lastPrinted>
  <dcterms:created xsi:type="dcterms:W3CDTF">2013-09-18T04:46:50Z</dcterms:created>
  <dcterms:modified xsi:type="dcterms:W3CDTF">2016-04-29T09:46:03Z</dcterms:modified>
  <cp:category/>
  <cp:version/>
  <cp:contentType/>
  <cp:contentStatus/>
</cp:coreProperties>
</file>