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8775" activeTab="0"/>
  </bookViews>
  <sheets>
    <sheet name="Kosztorys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'Kosztorys'!$A$1:$G$26</definedName>
    <definedName name="_xlnm.Print_Titles" localSheetId="0">'Kosztorys'!$3:$4</definedName>
  </definedNames>
  <calcPr fullCalcOnLoad="1" fullPrecision="0"/>
</workbook>
</file>

<file path=xl/sharedStrings.xml><?xml version="1.0" encoding="utf-8"?>
<sst xmlns="http://schemas.openxmlformats.org/spreadsheetml/2006/main" count="52" uniqueCount="45">
  <si>
    <t>Podstawa</t>
  </si>
  <si>
    <t>Opis</t>
  </si>
  <si>
    <t>Ilość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</si>
  <si>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</si>
  <si>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</si>
  <si>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</si>
  <si>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</si>
  <si>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</si>
  <si>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ROBOTY ZIEMNE</t>
  </si>
  <si>
    <t>5</t>
  </si>
  <si>
    <t>D-04.04.02</t>
  </si>
  <si>
    <t>D-05.03.05</t>
  </si>
  <si>
    <t>NAWIERZCHNIE ASFALTOWE</t>
  </si>
  <si>
    <t>D-06.03.01a</t>
  </si>
  <si>
    <t>szt.</t>
  </si>
  <si>
    <t>t</t>
  </si>
  <si>
    <t xml:space="preserve">REMONT ZJAZDÓW </t>
  </si>
  <si>
    <t>2</t>
  </si>
  <si>
    <t>6</t>
  </si>
  <si>
    <t>7</t>
  </si>
  <si>
    <t>4</t>
  </si>
  <si>
    <t>3</t>
  </si>
  <si>
    <t>Nawierzchnia z kruszywa łamanego 0/64, grubość warstwy po zagęszczeniu 20 cm</t>
  </si>
  <si>
    <t xml:space="preserve">Regulacja wysokościowa studzienki wodomierzowej  </t>
  </si>
  <si>
    <t>8</t>
  </si>
  <si>
    <t xml:space="preserve">Regulacja wysokościowa kostki na wjazdach indywidualnych </t>
  </si>
  <si>
    <t>Remont drogi powiatowej nr 3520W Suskowola - Policzna
odcinek długości 1 250 m, od km 0+681 do km 1+931</t>
  </si>
  <si>
    <t>Nr</t>
  </si>
  <si>
    <t>Cena
jednostkowa
(zł)</t>
  </si>
  <si>
    <t>Wartość zł
(5 x 6)</t>
  </si>
  <si>
    <t>Jednostka
miary</t>
  </si>
  <si>
    <t>Razem wartość kosztorysowa netto</t>
  </si>
  <si>
    <t>Podatek VAT 23%</t>
  </si>
  <si>
    <t>Razem wartość kosztorysowa brutto</t>
  </si>
  <si>
    <r>
      <t>m</t>
    </r>
    <r>
      <rPr>
        <vertAlign val="superscript"/>
        <sz val="11"/>
        <color indexed="8"/>
        <rFont val="Calibri"/>
        <family val="2"/>
      </rPr>
      <t>2</t>
    </r>
  </si>
  <si>
    <t>…....................................................</t>
  </si>
  <si>
    <t>podpis i pieczęć Wykonawcy</t>
  </si>
  <si>
    <r>
      <t xml:space="preserve">KOSZTORYS OFERTOWY
</t>
    </r>
    <r>
      <rPr>
        <b/>
        <sz val="11"/>
        <color indexed="8"/>
        <rFont val="Calibri"/>
        <family val="2"/>
      </rPr>
      <t>dla części 1 zamówienia</t>
    </r>
  </si>
  <si>
    <t>9</t>
  </si>
  <si>
    <t>Mechaniczne oczyszczenie i skropienie emulsją asfaltową na zimno podbudowy i nawierzchni bitumicznej</t>
  </si>
  <si>
    <t>Umocnienie pobocza kruszywem łamanym 0/31,5, grubość warstwy po zagęszczniu średnio 9 cm</t>
  </si>
  <si>
    <t>D-05.03.11</t>
  </si>
  <si>
    <t>Frezowanie nawierzchni asfaltowych na zimno gr. 4 cm z odwozem na odległość 20 km</t>
  </si>
  <si>
    <t>Warstwa wyrównawcza istniejącej nawierzchni AC 16 W średnio 5 cm</t>
  </si>
  <si>
    <t xml:space="preserve">Warstwa ścieralna AC 11 S, grubość 4 cm, skrzyżowania i zjazdy indywidualne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</si>
</sst>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&quot;-&quot;#,##0.00&quot; &quot;[$zł-415]"/>
    <numFmt numFmtId="167" formatCode="0.0"/>
    <numFmt numFmtId="168" formatCode="#\ ##0.00;;"/>
  </numFmts>
  <fonts count="51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Border="0" applyProtection="0">
      <alignment/>
    </xf>
    <xf numFmtId="166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28" fillId="34" borderId="10" xfId="0" applyNumberFormat="1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4" fontId="28" fillId="34" borderId="10" xfId="0" applyNumberFormat="1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25" fillId="35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110" zoomScaleNormal="110" zoomScalePageLayoutView="0" workbookViewId="0" topLeftCell="A1">
      <selection activeCell="G20" sqref="G20"/>
    </sheetView>
  </sheetViews>
  <sheetFormatPr defaultColWidth="6.796875" defaultRowHeight="14.25"/>
  <cols>
    <col min="1" max="1" width="4.59765625" style="5" customWidth="1"/>
    <col min="2" max="2" width="9.59765625" style="6" customWidth="1"/>
    <col min="3" max="3" width="30" style="2" customWidth="1"/>
    <col min="4" max="4" width="7.8984375" style="6" bestFit="1" customWidth="1"/>
    <col min="5" max="5" width="8.09765625" style="6" bestFit="1" customWidth="1"/>
    <col min="6" max="6" width="9.8984375" style="7" bestFit="1" customWidth="1"/>
    <col min="7" max="7" width="11.59765625" style="7" customWidth="1"/>
    <col min="8" max="16384" width="6.69921875" style="2" customWidth="1"/>
  </cols>
  <sheetData>
    <row r="1" spans="1:7" s="1" customFormat="1" ht="34.5" customHeight="1">
      <c r="A1" s="23" t="s">
        <v>37</v>
      </c>
      <c r="B1" s="24"/>
      <c r="C1" s="24"/>
      <c r="D1" s="24"/>
      <c r="E1" s="24"/>
      <c r="F1" s="24"/>
      <c r="G1" s="24"/>
    </row>
    <row r="2" spans="1:7" s="1" customFormat="1" ht="34.5" customHeight="1">
      <c r="A2" s="25" t="s">
        <v>26</v>
      </c>
      <c r="B2" s="25"/>
      <c r="C2" s="25"/>
      <c r="D2" s="25"/>
      <c r="E2" s="25"/>
      <c r="F2" s="25"/>
      <c r="G2" s="25"/>
    </row>
    <row r="3" spans="1:7" ht="38.25">
      <c r="A3" s="12" t="s">
        <v>27</v>
      </c>
      <c r="B3" s="13" t="s">
        <v>0</v>
      </c>
      <c r="C3" s="13" t="s">
        <v>1</v>
      </c>
      <c r="D3" s="13" t="s">
        <v>30</v>
      </c>
      <c r="E3" s="13" t="s">
        <v>2</v>
      </c>
      <c r="F3" s="14" t="s">
        <v>28</v>
      </c>
      <c r="G3" s="14" t="s">
        <v>29</v>
      </c>
    </row>
    <row r="4" spans="1:7" ht="1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5">
        <v>6</v>
      </c>
      <c r="G4" s="15">
        <v>7</v>
      </c>
    </row>
    <row r="5" spans="1:7" ht="15">
      <c r="A5" s="28"/>
      <c r="B5" s="29"/>
      <c r="C5" s="8" t="s">
        <v>4</v>
      </c>
      <c r="D5" s="9"/>
      <c r="E5" s="9"/>
      <c r="F5" s="10"/>
      <c r="G5" s="11"/>
    </row>
    <row r="6" spans="1:7" ht="75">
      <c r="A6" s="3" t="s">
        <v>3</v>
      </c>
      <c r="B6" s="36" t="s">
        <v>5</v>
      </c>
      <c r="C6" s="37" t="s">
        <v>6</v>
      </c>
      <c r="D6" s="36" t="s">
        <v>7</v>
      </c>
      <c r="E6" s="38">
        <v>1.25</v>
      </c>
      <c r="F6" s="39">
        <v>0</v>
      </c>
      <c r="G6" s="27">
        <f>ROUND(E6*F6,2)</f>
        <v>0</v>
      </c>
    </row>
    <row r="7" spans="1:7" ht="15">
      <c r="A7" s="40"/>
      <c r="B7" s="30"/>
      <c r="C7" s="31" t="s">
        <v>8</v>
      </c>
      <c r="D7" s="32"/>
      <c r="E7" s="33"/>
      <c r="F7" s="34"/>
      <c r="G7" s="35"/>
    </row>
    <row r="8" spans="1:7" ht="45">
      <c r="A8" s="3" t="s">
        <v>17</v>
      </c>
      <c r="B8" s="36" t="s">
        <v>13</v>
      </c>
      <c r="C8" s="37" t="s">
        <v>40</v>
      </c>
      <c r="D8" s="36" t="s">
        <v>34</v>
      </c>
      <c r="E8" s="38">
        <v>2390</v>
      </c>
      <c r="F8" s="39">
        <v>0</v>
      </c>
      <c r="G8" s="27">
        <f>ROUND(E8*F8,2)</f>
        <v>0</v>
      </c>
    </row>
    <row r="9" spans="1:7" ht="15">
      <c r="A9" s="41"/>
      <c r="B9" s="42"/>
      <c r="C9" s="31" t="s">
        <v>12</v>
      </c>
      <c r="D9" s="26"/>
      <c r="E9" s="43"/>
      <c r="F9" s="44"/>
      <c r="G9" s="35"/>
    </row>
    <row r="10" spans="1:7" ht="45">
      <c r="A10" s="47" t="s">
        <v>21</v>
      </c>
      <c r="B10" s="48" t="s">
        <v>41</v>
      </c>
      <c r="C10" s="49" t="s">
        <v>42</v>
      </c>
      <c r="D10" s="36" t="s">
        <v>34</v>
      </c>
      <c r="E10" s="50">
        <v>60</v>
      </c>
      <c r="F10" s="39">
        <v>0</v>
      </c>
      <c r="G10" s="27">
        <f>ROUND(E10*F10,2)</f>
        <v>0</v>
      </c>
    </row>
    <row r="11" spans="1:7" ht="60">
      <c r="A11" s="3" t="s">
        <v>20</v>
      </c>
      <c r="B11" s="36" t="s">
        <v>11</v>
      </c>
      <c r="C11" s="37" t="s">
        <v>39</v>
      </c>
      <c r="D11" s="36" t="s">
        <v>34</v>
      </c>
      <c r="E11" s="46">
        <v>12713</v>
      </c>
      <c r="F11" s="39">
        <v>0</v>
      </c>
      <c r="G11" s="27">
        <f>ROUND(E11*F11,2)</f>
        <v>0</v>
      </c>
    </row>
    <row r="12" spans="1:7" ht="30">
      <c r="A12" s="3" t="s">
        <v>9</v>
      </c>
      <c r="B12" s="36" t="s">
        <v>11</v>
      </c>
      <c r="C12" s="37" t="s">
        <v>43</v>
      </c>
      <c r="D12" s="36" t="s">
        <v>15</v>
      </c>
      <c r="E12" s="38">
        <v>796.87</v>
      </c>
      <c r="F12" s="39">
        <v>0</v>
      </c>
      <c r="G12" s="27">
        <f>ROUND(E12*F12,2)</f>
        <v>0</v>
      </c>
    </row>
    <row r="13" spans="1:7" ht="45">
      <c r="A13" s="3" t="s">
        <v>18</v>
      </c>
      <c r="B13" s="36" t="s">
        <v>11</v>
      </c>
      <c r="C13" s="37" t="s">
        <v>44</v>
      </c>
      <c r="D13" s="36" t="s">
        <v>34</v>
      </c>
      <c r="E13" s="38">
        <v>6338</v>
      </c>
      <c r="F13" s="39">
        <v>0</v>
      </c>
      <c r="G13" s="27">
        <f>ROUND(E13*F13,2)</f>
        <v>0</v>
      </c>
    </row>
    <row r="14" spans="1:7" ht="15">
      <c r="A14" s="41"/>
      <c r="B14" s="42"/>
      <c r="C14" s="45" t="s">
        <v>16</v>
      </c>
      <c r="D14" s="26"/>
      <c r="E14" s="43"/>
      <c r="F14" s="44"/>
      <c r="G14" s="35"/>
    </row>
    <row r="15" spans="1:7" ht="45">
      <c r="A15" s="3" t="s">
        <v>19</v>
      </c>
      <c r="B15" s="36" t="s">
        <v>10</v>
      </c>
      <c r="C15" s="37" t="s">
        <v>22</v>
      </c>
      <c r="D15" s="36" t="s">
        <v>34</v>
      </c>
      <c r="E15" s="38">
        <v>320</v>
      </c>
      <c r="F15" s="39">
        <v>0</v>
      </c>
      <c r="G15" s="27">
        <f>ROUND(E15*F15,2)</f>
        <v>0</v>
      </c>
    </row>
    <row r="16" spans="1:7" ht="30">
      <c r="A16" s="3" t="s">
        <v>24</v>
      </c>
      <c r="B16" s="36"/>
      <c r="C16" s="37" t="s">
        <v>23</v>
      </c>
      <c r="D16" s="36" t="s">
        <v>14</v>
      </c>
      <c r="E16" s="38">
        <v>1</v>
      </c>
      <c r="F16" s="39">
        <v>0</v>
      </c>
      <c r="G16" s="27">
        <f>ROUND(E16*F16,2)</f>
        <v>0</v>
      </c>
    </row>
    <row r="17" spans="1:7" ht="30">
      <c r="A17" s="3" t="s">
        <v>38</v>
      </c>
      <c r="B17" s="36"/>
      <c r="C17" s="37" t="s">
        <v>25</v>
      </c>
      <c r="D17" s="36" t="s">
        <v>34</v>
      </c>
      <c r="E17" s="38">
        <v>240</v>
      </c>
      <c r="F17" s="39">
        <v>0</v>
      </c>
      <c r="G17" s="27">
        <f>ROUND(E17*F17,2)</f>
        <v>0</v>
      </c>
    </row>
    <row r="18" spans="1:7" ht="19.5" customHeight="1">
      <c r="A18" s="19"/>
      <c r="B18" s="20"/>
      <c r="C18" s="21"/>
      <c r="D18" s="20"/>
      <c r="E18" s="20"/>
      <c r="F18" s="22" t="s">
        <v>31</v>
      </c>
      <c r="G18" s="18">
        <f>SUM(G6:G17)</f>
        <v>0</v>
      </c>
    </row>
    <row r="19" spans="1:7" ht="19.5" customHeight="1">
      <c r="A19" s="4"/>
      <c r="B19" s="20"/>
      <c r="C19" s="21"/>
      <c r="D19" s="20"/>
      <c r="E19" s="20"/>
      <c r="F19" s="22" t="s">
        <v>32</v>
      </c>
      <c r="G19" s="18">
        <f>ROUND(G18*0.23,2)</f>
        <v>0</v>
      </c>
    </row>
    <row r="20" spans="1:7" ht="19.5" customHeight="1">
      <c r="A20" s="4"/>
      <c r="B20" s="20"/>
      <c r="C20" s="21"/>
      <c r="D20" s="20"/>
      <c r="E20" s="20"/>
      <c r="F20" s="22" t="s">
        <v>33</v>
      </c>
      <c r="G20" s="18">
        <f>G18+G19</f>
        <v>0</v>
      </c>
    </row>
    <row r="25" ht="15">
      <c r="F25" s="16" t="s">
        <v>35</v>
      </c>
    </row>
    <row r="26" ht="15">
      <c r="F26" s="17" t="s">
        <v>36</v>
      </c>
    </row>
  </sheetData>
  <sheetProtection sheet="1"/>
  <mergeCells count="2">
    <mergeCell ref="A1:G1"/>
    <mergeCell ref="A2:G2"/>
  </mergeCells>
  <printOptions horizontalCentered="1"/>
  <pageMargins left="0.7874015748031497" right="0.5905511811023623" top="0.7874015748031497" bottom="0.5905511811023623" header="0.3937007874015748" footer="0.3937007874015748"/>
  <pageSetup fitToHeight="1" fitToWidth="1" horizontalDpi="600" verticalDpi="600" orientation="portrait" paperSize="9" scale="97" r:id="rId1"/>
  <headerFooter alignWithMargins="0">
    <oddHeader>&amp;R&amp;"-,Standardowy"Formularz 2.1</oddHeader>
  </headerFooter>
  <rowBreaks count="1" manualBreakCount="1">
    <brk id="2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Robert Bębenek</cp:lastModifiedBy>
  <cp:lastPrinted>2020-07-27T07:49:45Z</cp:lastPrinted>
  <dcterms:created xsi:type="dcterms:W3CDTF">2014-03-13T09:03:16Z</dcterms:created>
  <dcterms:modified xsi:type="dcterms:W3CDTF">2020-07-27T07:51:48Z</dcterms:modified>
  <cp:category/>
  <cp:version/>
  <cp:contentType/>
  <cp:contentStatus/>
  <cp:revision>6</cp:revision>
</cp:coreProperties>
</file>