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4780" windowHeight="13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<sst xmlns="http://schemas.openxmlformats.org/spreadsheetml/2006/main" count="153" uniqueCount="115">
  <si>
    <t>Lp.</t>
  </si>
  <si>
    <t>1 d.1</t>
  </si>
  <si>
    <t>D-01.01.01</t>
  </si>
  <si>
    <t>km</t>
  </si>
  <si>
    <t>2 d.1</t>
  </si>
  <si>
    <t>D.01.02.01</t>
  </si>
  <si>
    <t>ha</t>
  </si>
  <si>
    <t>3 d.1</t>
  </si>
  <si>
    <t>szt</t>
  </si>
  <si>
    <t>Roboty rozbiórkowe</t>
  </si>
  <si>
    <t>4 d.2</t>
  </si>
  <si>
    <t>D.05.03.11</t>
  </si>
  <si>
    <t>Roboty remontowe - frezowanie nawierzchni bitumicznej o gr. 4 cm z wywozem materiału</t>
  </si>
  <si>
    <t>m2</t>
  </si>
  <si>
    <t>5 d.2</t>
  </si>
  <si>
    <t>D.01.02.04</t>
  </si>
  <si>
    <t>Rozbiórka słupków do znaków drogowych</t>
  </si>
  <si>
    <t>m</t>
  </si>
  <si>
    <t>6 d.2</t>
  </si>
  <si>
    <t>D-01.02.04</t>
  </si>
  <si>
    <t>Demontaż znaków drogowych</t>
  </si>
  <si>
    <t>7 d.3</t>
  </si>
  <si>
    <t>D-01.02.02</t>
  </si>
  <si>
    <t>Zdjęcie warstwy humusu transp.urobku poza teren budowy.</t>
  </si>
  <si>
    <t>m3</t>
  </si>
  <si>
    <t>8 d.3</t>
  </si>
  <si>
    <t>D-02.01.01</t>
  </si>
  <si>
    <t>Roboty ziemne poprzeczne wg tabeli robót ziemnych</t>
  </si>
  <si>
    <t>9 d.3</t>
  </si>
  <si>
    <t>Roboty ziemne z transportem urobku poza teren budowy wg tabeli robót ziemnych</t>
  </si>
  <si>
    <t>10 d.3</t>
  </si>
  <si>
    <t>Wykonanie formowanie i zagęszczanie nasypów wg tabeli robót ziemnych</t>
  </si>
  <si>
    <t>11 d.3</t>
  </si>
  <si>
    <t>12 d.3</t>
  </si>
  <si>
    <t>D-04.01.01</t>
  </si>
  <si>
    <t>13 d.3</t>
  </si>
  <si>
    <t>Wykonanie poboczy z kruszywa łamanego 0/31.5 , warstwa dolna gr. 10 cm 800 *0.75*2</t>
  </si>
  <si>
    <t>14 d.4</t>
  </si>
  <si>
    <t>D-04.04.02</t>
  </si>
  <si>
    <t>15 d.4</t>
  </si>
  <si>
    <t>D-04.03.01</t>
  </si>
  <si>
    <t>D-05.03.05 b</t>
  </si>
  <si>
    <t>18 d.5</t>
  </si>
  <si>
    <t>D-05.03.05a</t>
  </si>
  <si>
    <t>Nawierzchnie z mieszanek mineralno-asfaltowych AC 11S 50/70 , grubość warstwy ścieralnej po zagęszczeniu 5 cm</t>
  </si>
  <si>
    <t>21 d.6</t>
  </si>
  <si>
    <t>D.04.01.01</t>
  </si>
  <si>
    <t>22 d.6</t>
  </si>
  <si>
    <t>Dolna warstwa podbudowy zasadniczej z kruszywa łamanego 0/63 mieszanka optymalna,stabilizowanego mechanicznie grubość warstwy po zagęszczeniu 20 cm</t>
  </si>
  <si>
    <t>23 d.6</t>
  </si>
  <si>
    <t>Skropienie podbudowy z kruszywa bitumem w ilości 0.5-0.7 kg/m2</t>
  </si>
  <si>
    <t>D-05.03.05b</t>
  </si>
  <si>
    <t>Nawierzchnie z mieszanek mineralno-asfaltowych AC16W 50/70, grubość warstwy wiążącej po zagęszczeniu 7 cm</t>
  </si>
  <si>
    <t>26 d.7</t>
  </si>
  <si>
    <t>27 d.7</t>
  </si>
  <si>
    <t>D-04.02.01</t>
  </si>
  <si>
    <t>Warstwy odsączające wykonane i zagęszczane mechanicznie o gr.10 cm pod konstrukcje zjazdu</t>
  </si>
  <si>
    <t>28 d.7</t>
  </si>
  <si>
    <t>Umocnienie nawierzchni zjazdu z kruszywa łamanego 0/63 mieszanka optymalna,stabilizowanego mechanicznie grubość warstwy po zagęszczeniu 10 cm</t>
  </si>
  <si>
    <t>31 d.8</t>
  </si>
  <si>
    <t>D.07.02.01</t>
  </si>
  <si>
    <t>32 d.8</t>
  </si>
  <si>
    <t>D-07.02.01</t>
  </si>
  <si>
    <t>Pionowe znaki drogowe o powierzchni do 0.3 m2</t>
  </si>
  <si>
    <t>D-07.01.01</t>
  </si>
  <si>
    <t>Oznakowanie poziome jezdni farbą chlorokauczukową odblaskową, linie krawędziowe ciągłe malowane mechanicznie</t>
  </si>
  <si>
    <t>Oznakowanie poziome jezdni farbą chlorokauczukową odblaskową, linie krawędziowe przerywane malowane mechanicznie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</si>
  <si>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</si>
  <si>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</si>
  <si>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</si>
  <si>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</si>
  <si>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</si>
  <si>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</si>
  <si>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</si>
  <si>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</si>
  <si>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Wartość kosztorysowa robót bez podatku VAT</t>
  </si>
  <si>
    <t>Ogółem wartość kosztorysowa robót</t>
  </si>
  <si>
    <t xml:space="preserve">Skropienie podbudowy z kruszywa bitumem w ilości 0.5-0.7 kg/m2 </t>
  </si>
  <si>
    <t xml:space="preserve">Koryta wykonane na włączeniach dróg o głębokości 50 cm </t>
  </si>
  <si>
    <t xml:space="preserve">Koryta wykonane na zjazdach o głębokości 40 cm </t>
  </si>
  <si>
    <t>Przepusty rurowe pod zjazdami - rury HDPE o średnicy 40 cm wraz z wykonaniem ławy żwirowej</t>
  </si>
  <si>
    <t xml:space="preserve">Zakończenie kołnierzowe dla przepustów z rur o średnicy 40 cm </t>
  </si>
  <si>
    <t xml:space="preserve">Mechaniczne karczowanie krzaków i zakrzewień </t>
  </si>
  <si>
    <t xml:space="preserve">Plantowanie powierzchni (obrobienie na czysto ) skarp i dna rowów przydrożnych </t>
  </si>
  <si>
    <t xml:space="preserve">Profilowanie i zagęszczanie podłoża pod warstwy konstrukcyjne nawierzchni i pobocza </t>
  </si>
  <si>
    <t>Dolna warstwa podbudowy zasadniczej z kruszywa łamanego 0/63 mieszanka optymalna,stabilizowanego mechanicznie grubość warstwy po zagęszczeniu 20 cm km 0+400 - km 1+000</t>
  </si>
  <si>
    <t xml:space="preserve">Nawierzchnie z mieszanek mineralno-asfaltowych AC16W 50/70, grubość warstwy wiążącej po zagęszczeniu 7 cm </t>
  </si>
  <si>
    <t>Wykonanie wiązania międzywarstwowego poprzez skropienie warstwywiążącej bitumem w ilości 0.1-0.3 kg/m2</t>
  </si>
  <si>
    <t>Podatek VAT -23%</t>
  </si>
  <si>
    <t>Roboty pomiarowe przy liniowych robotach ziemnych - trasa dróg w terenie równinnym.(obsługa geodezyjna inwentaryzacja powykonawcza)  km 0+400- km 1+200</t>
  </si>
  <si>
    <t xml:space="preserve">Roboty przygotowawcze </t>
  </si>
  <si>
    <t xml:space="preserve">Zjazdy </t>
  </si>
  <si>
    <t>Włączenia dróg bocznych</t>
  </si>
  <si>
    <t>Oznakowanie pionowe i poziome</t>
  </si>
  <si>
    <t>Podbudowy</t>
  </si>
  <si>
    <t xml:space="preserve">Nawierzchnia </t>
  </si>
  <si>
    <t xml:space="preserve">Roboty ziemne </t>
  </si>
  <si>
    <t>16 d.5</t>
  </si>
  <si>
    <t>17 d.5</t>
  </si>
  <si>
    <t>19 d.6</t>
  </si>
  <si>
    <t>20 d.6</t>
  </si>
  <si>
    <t>24 d.7</t>
  </si>
  <si>
    <t>25 d.7</t>
  </si>
  <si>
    <t>29 d.8</t>
  </si>
  <si>
    <t>30 d.8</t>
  </si>
  <si>
    <t>KOSZTORYS OFERTOWY na zamówienie pn.:</t>
  </si>
  <si>
    <t>Przebudowa drogi powiatowej nr 3561W Mniszek - Omięcin - Szydłowiec (I etap),</t>
  </si>
  <si>
    <t>na terenie gminy Wolanów, na odcinku długości 800 m, od km 0+400 do km 1+200</t>
  </si>
  <si>
    <t>D-02.03.01</t>
  </si>
  <si>
    <t>D-06.01.01</t>
  </si>
  <si>
    <t xml:space="preserve">D.06.03.01a </t>
  </si>
  <si>
    <t>D-06.02.01a</t>
  </si>
  <si>
    <t>Słupki do znaków drogowych z rur stalowych o średnicy 60 mm</t>
  </si>
  <si>
    <t>Formularz  2.2 do SIWZ</t>
  </si>
  <si>
    <t>Mechaniczne ścinanie drzew z karczowaniem pni o średnicy  10 - 15 cm z wywozem poza teren budowy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</si>
</sst>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7.421875" style="0" customWidth="1"/>
    <col min="2" max="2" width="11.7109375" style="0" customWidth="1"/>
    <col min="3" max="3" width="52.7109375" style="0" customWidth="1"/>
    <col min="4" max="4" width="7.140625" style="8" customWidth="1"/>
    <col min="5" max="6" width="9.140625" style="8" customWidth="1"/>
    <col min="7" max="7" width="11.8515625" style="0" customWidth="1"/>
  </cols>
  <sheetData>
    <row r="1" spans="1:7" ht="33" customHeight="1">
      <c r="A1" s="18"/>
      <c r="B1" s="19"/>
      <c r="C1" s="19"/>
      <c r="D1" s="20"/>
      <c r="E1" s="20"/>
      <c r="F1" s="21" t="s">
        <v>113</v>
      </c>
      <c r="G1" s="22"/>
    </row>
    <row r="2" spans="1:7" ht="15">
      <c r="A2" s="23" t="s">
        <v>105</v>
      </c>
      <c r="B2" s="23"/>
      <c r="C2" s="23"/>
      <c r="D2" s="23"/>
      <c r="E2" s="23"/>
      <c r="F2" s="23"/>
      <c r="G2" s="23"/>
    </row>
    <row r="3" spans="1:7" s="14" customFormat="1" ht="24" customHeight="1">
      <c r="A3" s="35" t="s">
        <v>106</v>
      </c>
      <c r="B3" s="35"/>
      <c r="C3" s="35"/>
      <c r="D3" s="35"/>
      <c r="E3" s="35"/>
      <c r="F3" s="35"/>
      <c r="G3" s="35"/>
    </row>
    <row r="4" spans="1:7" s="14" customFormat="1" ht="24.75" customHeight="1">
      <c r="A4" s="35" t="s">
        <v>107</v>
      </c>
      <c r="B4" s="35"/>
      <c r="C4" s="35"/>
      <c r="D4" s="35"/>
      <c r="E4" s="35"/>
      <c r="F4" s="35"/>
      <c r="G4" s="35"/>
    </row>
    <row r="5" spans="1:7" ht="12.75" customHeight="1">
      <c r="A5" s="33" t="s">
        <v>0</v>
      </c>
      <c r="B5" s="33" t="s">
        <v>67</v>
      </c>
      <c r="C5" s="33" t="s">
        <v>68</v>
      </c>
      <c r="D5" s="33" t="s">
        <v>69</v>
      </c>
      <c r="E5" s="33" t="s">
        <v>70</v>
      </c>
      <c r="F5" s="3" t="s">
        <v>71</v>
      </c>
      <c r="G5" s="3" t="s">
        <v>73</v>
      </c>
    </row>
    <row r="6" spans="1:7" ht="12.75">
      <c r="A6" s="33"/>
      <c r="B6" s="33"/>
      <c r="C6" s="33"/>
      <c r="D6" s="33"/>
      <c r="E6" s="33"/>
      <c r="F6" s="3" t="s">
        <v>72</v>
      </c>
      <c r="G6" s="3" t="s">
        <v>72</v>
      </c>
    </row>
    <row r="7" spans="1:7" ht="12.75">
      <c r="A7" s="34"/>
      <c r="B7" s="34"/>
      <c r="C7" s="34"/>
      <c r="D7" s="34"/>
      <c r="E7" s="34"/>
      <c r="F7" s="4"/>
      <c r="G7" s="5" t="s">
        <v>74</v>
      </c>
    </row>
    <row r="8" spans="1:7" ht="12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</row>
    <row r="9" spans="1:7" ht="12.75" customHeight="1">
      <c r="A9" s="2">
        <v>1</v>
      </c>
      <c r="B9" s="30" t="s">
        <v>90</v>
      </c>
      <c r="C9" s="31"/>
      <c r="D9" s="31"/>
      <c r="E9" s="31"/>
      <c r="F9" s="31"/>
      <c r="G9" s="32"/>
    </row>
    <row r="10" spans="1:7" s="13" customFormat="1" ht="39">
      <c r="A10" s="10" t="s">
        <v>1</v>
      </c>
      <c r="B10" s="11" t="s">
        <v>2</v>
      </c>
      <c r="C10" s="11" t="s">
        <v>89</v>
      </c>
      <c r="D10" s="12" t="s">
        <v>3</v>
      </c>
      <c r="E10" s="9">
        <v>0.8</v>
      </c>
      <c r="F10" s="9">
        <v>0</v>
      </c>
      <c r="G10" s="7">
        <f>E10*F10</f>
        <v>0</v>
      </c>
    </row>
    <row r="11" spans="1:7" s="13" customFormat="1" ht="28.5" customHeight="1">
      <c r="A11" s="10" t="s">
        <v>4</v>
      </c>
      <c r="B11" s="11" t="s">
        <v>5</v>
      </c>
      <c r="C11" s="11" t="s">
        <v>82</v>
      </c>
      <c r="D11" s="12" t="s">
        <v>6</v>
      </c>
      <c r="E11" s="17">
        <v>0.264</v>
      </c>
      <c r="F11" s="9">
        <v>0</v>
      </c>
      <c r="G11" s="7">
        <f>E11*F11</f>
        <v>0</v>
      </c>
    </row>
    <row r="12" spans="1:7" s="13" customFormat="1" ht="26.25">
      <c r="A12" s="10" t="s">
        <v>7</v>
      </c>
      <c r="B12" s="11" t="s">
        <v>5</v>
      </c>
      <c r="C12" s="11" t="s">
        <v>114</v>
      </c>
      <c r="D12" s="12" t="s">
        <v>8</v>
      </c>
      <c r="E12" s="9">
        <v>20</v>
      </c>
      <c r="F12" s="9">
        <v>0</v>
      </c>
      <c r="G12" s="7">
        <f>E12*F12</f>
        <v>0</v>
      </c>
    </row>
    <row r="13" spans="1:7" ht="12.75" customHeight="1">
      <c r="A13" s="2">
        <v>2</v>
      </c>
      <c r="B13" s="30" t="s">
        <v>9</v>
      </c>
      <c r="C13" s="31"/>
      <c r="D13" s="31"/>
      <c r="E13" s="31"/>
      <c r="F13" s="31"/>
      <c r="G13" s="32"/>
    </row>
    <row r="14" spans="1:7" s="13" customFormat="1" ht="28.5" customHeight="1">
      <c r="A14" s="10" t="s">
        <v>10</v>
      </c>
      <c r="B14" s="11" t="s">
        <v>11</v>
      </c>
      <c r="C14" s="11" t="s">
        <v>12</v>
      </c>
      <c r="D14" s="12" t="s">
        <v>13</v>
      </c>
      <c r="E14" s="9">
        <v>20</v>
      </c>
      <c r="F14" s="9">
        <v>0</v>
      </c>
      <c r="G14" s="7">
        <f>E14*F14</f>
        <v>0</v>
      </c>
    </row>
    <row r="15" spans="1:7" s="13" customFormat="1" ht="21.75" customHeight="1">
      <c r="A15" s="10" t="s">
        <v>14</v>
      </c>
      <c r="B15" s="11" t="s">
        <v>15</v>
      </c>
      <c r="C15" s="11" t="s">
        <v>16</v>
      </c>
      <c r="D15" s="12" t="s">
        <v>17</v>
      </c>
      <c r="E15" s="9">
        <v>2</v>
      </c>
      <c r="F15" s="9">
        <v>0</v>
      </c>
      <c r="G15" s="7">
        <f>E15*F15</f>
        <v>0</v>
      </c>
    </row>
    <row r="16" spans="1:7" s="13" customFormat="1" ht="21" customHeight="1">
      <c r="A16" s="10" t="s">
        <v>18</v>
      </c>
      <c r="B16" s="11" t="s">
        <v>19</v>
      </c>
      <c r="C16" s="11" t="s">
        <v>20</v>
      </c>
      <c r="D16" s="12" t="s">
        <v>8</v>
      </c>
      <c r="E16" s="9">
        <v>3</v>
      </c>
      <c r="F16" s="9">
        <v>0</v>
      </c>
      <c r="G16" s="7">
        <f>E16*F16</f>
        <v>0</v>
      </c>
    </row>
    <row r="17" spans="1:7" ht="12.75" customHeight="1">
      <c r="A17" s="2">
        <v>3</v>
      </c>
      <c r="B17" s="30" t="s">
        <v>96</v>
      </c>
      <c r="C17" s="31"/>
      <c r="D17" s="31"/>
      <c r="E17" s="31"/>
      <c r="F17" s="31"/>
      <c r="G17" s="32"/>
    </row>
    <row r="18" spans="1:7" s="13" customFormat="1" ht="17.25" customHeight="1">
      <c r="A18" s="10" t="s">
        <v>21</v>
      </c>
      <c r="B18" s="11" t="s">
        <v>22</v>
      </c>
      <c r="C18" s="11" t="s">
        <v>23</v>
      </c>
      <c r="D18" s="12" t="s">
        <v>24</v>
      </c>
      <c r="E18" s="9">
        <v>25.76</v>
      </c>
      <c r="F18" s="9">
        <v>0</v>
      </c>
      <c r="G18" s="7">
        <f aca="true" t="shared" si="0" ref="G18:G24">E18*F18</f>
        <v>0</v>
      </c>
    </row>
    <row r="19" spans="1:7" s="13" customFormat="1" ht="19.5" customHeight="1">
      <c r="A19" s="10" t="s">
        <v>25</v>
      </c>
      <c r="B19" s="11" t="s">
        <v>26</v>
      </c>
      <c r="C19" s="11" t="s">
        <v>27</v>
      </c>
      <c r="D19" s="12" t="s">
        <v>24</v>
      </c>
      <c r="E19" s="9">
        <v>249.23</v>
      </c>
      <c r="F19" s="9">
        <v>0</v>
      </c>
      <c r="G19" s="7">
        <f t="shared" si="0"/>
        <v>0</v>
      </c>
    </row>
    <row r="20" spans="1:7" s="13" customFormat="1" ht="30" customHeight="1">
      <c r="A20" s="10" t="s">
        <v>28</v>
      </c>
      <c r="B20" s="11" t="s">
        <v>26</v>
      </c>
      <c r="C20" s="11" t="s">
        <v>29</v>
      </c>
      <c r="D20" s="12" t="s">
        <v>24</v>
      </c>
      <c r="E20" s="9">
        <v>1232.69</v>
      </c>
      <c r="F20" s="9">
        <v>0</v>
      </c>
      <c r="G20" s="7">
        <f t="shared" si="0"/>
        <v>0</v>
      </c>
    </row>
    <row r="21" spans="1:7" s="13" customFormat="1" ht="28.5" customHeight="1">
      <c r="A21" s="10" t="s">
        <v>30</v>
      </c>
      <c r="B21" s="11" t="s">
        <v>108</v>
      </c>
      <c r="C21" s="11" t="s">
        <v>31</v>
      </c>
      <c r="D21" s="12" t="s">
        <v>24</v>
      </c>
      <c r="E21" s="9">
        <v>198.85</v>
      </c>
      <c r="F21" s="9">
        <v>0</v>
      </c>
      <c r="G21" s="7">
        <f t="shared" si="0"/>
        <v>0</v>
      </c>
    </row>
    <row r="22" spans="1:7" s="13" customFormat="1" ht="30" customHeight="1">
      <c r="A22" s="10" t="s">
        <v>32</v>
      </c>
      <c r="B22" s="11" t="s">
        <v>109</v>
      </c>
      <c r="C22" s="11" t="s">
        <v>83</v>
      </c>
      <c r="D22" s="12" t="s">
        <v>13</v>
      </c>
      <c r="E22" s="9">
        <v>1440</v>
      </c>
      <c r="F22" s="9">
        <v>0</v>
      </c>
      <c r="G22" s="7">
        <f t="shared" si="0"/>
        <v>0</v>
      </c>
    </row>
    <row r="23" spans="1:7" s="13" customFormat="1" ht="26.25">
      <c r="A23" s="10" t="s">
        <v>33</v>
      </c>
      <c r="B23" s="11" t="s">
        <v>34</v>
      </c>
      <c r="C23" s="11" t="s">
        <v>84</v>
      </c>
      <c r="D23" s="12" t="s">
        <v>13</v>
      </c>
      <c r="E23" s="9">
        <v>5200</v>
      </c>
      <c r="F23" s="9">
        <v>0</v>
      </c>
      <c r="G23" s="7">
        <f t="shared" si="0"/>
        <v>0</v>
      </c>
    </row>
    <row r="24" spans="1:7" s="13" customFormat="1" ht="29.25" customHeight="1">
      <c r="A24" s="10" t="s">
        <v>35</v>
      </c>
      <c r="B24" s="11" t="s">
        <v>110</v>
      </c>
      <c r="C24" s="11" t="s">
        <v>36</v>
      </c>
      <c r="D24" s="12" t="s">
        <v>13</v>
      </c>
      <c r="E24" s="9">
        <v>1200</v>
      </c>
      <c r="F24" s="9">
        <v>0</v>
      </c>
      <c r="G24" s="7">
        <f t="shared" si="0"/>
        <v>0</v>
      </c>
    </row>
    <row r="25" spans="1:7" ht="12.75" customHeight="1">
      <c r="A25" s="2">
        <v>4</v>
      </c>
      <c r="B25" s="30" t="s">
        <v>94</v>
      </c>
      <c r="C25" s="31"/>
      <c r="D25" s="31"/>
      <c r="E25" s="31"/>
      <c r="F25" s="31"/>
      <c r="G25" s="32"/>
    </row>
    <row r="26" spans="1:7" s="13" customFormat="1" ht="56.25" customHeight="1">
      <c r="A26" s="10" t="s">
        <v>37</v>
      </c>
      <c r="B26" s="11" t="s">
        <v>38</v>
      </c>
      <c r="C26" s="11" t="s">
        <v>85</v>
      </c>
      <c r="D26" s="12" t="s">
        <v>13</v>
      </c>
      <c r="E26" s="9">
        <v>4288</v>
      </c>
      <c r="F26" s="9">
        <v>0</v>
      </c>
      <c r="G26" s="7">
        <f>E26*F26</f>
        <v>0</v>
      </c>
    </row>
    <row r="27" spans="1:7" s="13" customFormat="1" ht="26.25">
      <c r="A27" s="10" t="s">
        <v>39</v>
      </c>
      <c r="B27" s="11" t="s">
        <v>40</v>
      </c>
      <c r="C27" s="11" t="s">
        <v>77</v>
      </c>
      <c r="D27" s="12" t="s">
        <v>13</v>
      </c>
      <c r="E27" s="9">
        <v>4096</v>
      </c>
      <c r="F27" s="9">
        <v>0</v>
      </c>
      <c r="G27" s="7">
        <f>E27*F27</f>
        <v>0</v>
      </c>
    </row>
    <row r="28" spans="1:7" s="13" customFormat="1" ht="12.75" customHeight="1">
      <c r="A28" s="15">
        <v>5</v>
      </c>
      <c r="B28" s="24" t="s">
        <v>95</v>
      </c>
      <c r="C28" s="25"/>
      <c r="D28" s="25"/>
      <c r="E28" s="25"/>
      <c r="F28" s="25"/>
      <c r="G28" s="26"/>
    </row>
    <row r="29" spans="1:7" s="13" customFormat="1" ht="34.5" customHeight="1">
      <c r="A29" s="10" t="s">
        <v>97</v>
      </c>
      <c r="B29" s="11" t="s">
        <v>41</v>
      </c>
      <c r="C29" s="11" t="s">
        <v>86</v>
      </c>
      <c r="D29" s="12" t="s">
        <v>13</v>
      </c>
      <c r="E29" s="9">
        <v>4096</v>
      </c>
      <c r="F29" s="9">
        <v>0</v>
      </c>
      <c r="G29" s="7">
        <f>E29*F29</f>
        <v>0</v>
      </c>
    </row>
    <row r="30" spans="1:7" s="13" customFormat="1" ht="32.25" customHeight="1">
      <c r="A30" s="10" t="s">
        <v>98</v>
      </c>
      <c r="B30" s="11" t="s">
        <v>40</v>
      </c>
      <c r="C30" s="11" t="s">
        <v>87</v>
      </c>
      <c r="D30" s="12" t="s">
        <v>13</v>
      </c>
      <c r="E30" s="9">
        <v>4000</v>
      </c>
      <c r="F30" s="9">
        <v>0</v>
      </c>
      <c r="G30" s="7">
        <f>E30*F30</f>
        <v>0</v>
      </c>
    </row>
    <row r="31" spans="1:7" s="13" customFormat="1" ht="36.75" customHeight="1">
      <c r="A31" s="10" t="s">
        <v>42</v>
      </c>
      <c r="B31" s="11" t="s">
        <v>43</v>
      </c>
      <c r="C31" s="11" t="s">
        <v>44</v>
      </c>
      <c r="D31" s="12" t="s">
        <v>13</v>
      </c>
      <c r="E31" s="9">
        <v>4000</v>
      </c>
      <c r="F31" s="9">
        <v>0</v>
      </c>
      <c r="G31" s="7">
        <f>E31*F31</f>
        <v>0</v>
      </c>
    </row>
    <row r="32" spans="1:7" s="13" customFormat="1" ht="12.75" customHeight="1">
      <c r="A32" s="15">
        <v>6</v>
      </c>
      <c r="B32" s="24" t="s">
        <v>92</v>
      </c>
      <c r="C32" s="25"/>
      <c r="D32" s="25"/>
      <c r="E32" s="25"/>
      <c r="F32" s="25"/>
      <c r="G32" s="26"/>
    </row>
    <row r="33" spans="1:7" s="13" customFormat="1" ht="19.5" customHeight="1">
      <c r="A33" s="10" t="s">
        <v>99</v>
      </c>
      <c r="B33" s="11" t="s">
        <v>46</v>
      </c>
      <c r="C33" s="11" t="s">
        <v>78</v>
      </c>
      <c r="D33" s="12" t="s">
        <v>13</v>
      </c>
      <c r="E33" s="9">
        <v>171</v>
      </c>
      <c r="F33" s="9">
        <v>0</v>
      </c>
      <c r="G33" s="7">
        <f>E33*F33</f>
        <v>0</v>
      </c>
    </row>
    <row r="34" spans="1:7" s="13" customFormat="1" ht="41.25" customHeight="1">
      <c r="A34" s="10" t="s">
        <v>100</v>
      </c>
      <c r="B34" s="11" t="s">
        <v>38</v>
      </c>
      <c r="C34" s="11" t="s">
        <v>48</v>
      </c>
      <c r="D34" s="12" t="s">
        <v>13</v>
      </c>
      <c r="E34" s="9">
        <v>171</v>
      </c>
      <c r="F34" s="9">
        <v>0</v>
      </c>
      <c r="G34" s="7">
        <f>E34*F34</f>
        <v>0</v>
      </c>
    </row>
    <row r="35" spans="1:7" s="13" customFormat="1" ht="29.25" customHeight="1">
      <c r="A35" s="10" t="s">
        <v>45</v>
      </c>
      <c r="B35" s="11" t="s">
        <v>40</v>
      </c>
      <c r="C35" s="11" t="s">
        <v>50</v>
      </c>
      <c r="D35" s="12" t="s">
        <v>13</v>
      </c>
      <c r="E35" s="9">
        <v>171</v>
      </c>
      <c r="F35" s="9">
        <v>0</v>
      </c>
      <c r="G35" s="7">
        <f>E35*F35</f>
        <v>0</v>
      </c>
    </row>
    <row r="36" spans="1:7" s="13" customFormat="1" ht="33" customHeight="1">
      <c r="A36" s="10" t="s">
        <v>47</v>
      </c>
      <c r="B36" s="11" t="s">
        <v>51</v>
      </c>
      <c r="C36" s="11" t="s">
        <v>52</v>
      </c>
      <c r="D36" s="12" t="s">
        <v>13</v>
      </c>
      <c r="E36" s="9">
        <v>171</v>
      </c>
      <c r="F36" s="9">
        <v>0</v>
      </c>
      <c r="G36" s="7">
        <f>E36*F36</f>
        <v>0</v>
      </c>
    </row>
    <row r="37" spans="1:7" s="13" customFormat="1" ht="30.75" customHeight="1">
      <c r="A37" s="10" t="s">
        <v>49</v>
      </c>
      <c r="B37" s="11" t="s">
        <v>43</v>
      </c>
      <c r="C37" s="11" t="s">
        <v>44</v>
      </c>
      <c r="D37" s="12" t="s">
        <v>13</v>
      </c>
      <c r="E37" s="9">
        <v>171</v>
      </c>
      <c r="F37" s="9">
        <v>0</v>
      </c>
      <c r="G37" s="7">
        <f>E37*F37</f>
        <v>0</v>
      </c>
    </row>
    <row r="38" spans="1:7" s="13" customFormat="1" ht="12.75" customHeight="1">
      <c r="A38" s="15">
        <v>7</v>
      </c>
      <c r="B38" s="24" t="s">
        <v>91</v>
      </c>
      <c r="C38" s="25"/>
      <c r="D38" s="25"/>
      <c r="E38" s="25"/>
      <c r="F38" s="25"/>
      <c r="G38" s="26"/>
    </row>
    <row r="39" spans="1:7" s="13" customFormat="1" ht="30.75" customHeight="1">
      <c r="A39" s="10" t="s">
        <v>101</v>
      </c>
      <c r="B39" s="11" t="s">
        <v>46</v>
      </c>
      <c r="C39" s="11" t="s">
        <v>79</v>
      </c>
      <c r="D39" s="12" t="s">
        <v>13</v>
      </c>
      <c r="E39" s="9">
        <v>88</v>
      </c>
      <c r="F39" s="9">
        <v>0</v>
      </c>
      <c r="G39" s="7">
        <f>E39*F39</f>
        <v>0</v>
      </c>
    </row>
    <row r="40" spans="1:7" s="13" customFormat="1" ht="30" customHeight="1">
      <c r="A40" s="10" t="s">
        <v>102</v>
      </c>
      <c r="B40" s="11" t="s">
        <v>55</v>
      </c>
      <c r="C40" s="11" t="s">
        <v>56</v>
      </c>
      <c r="D40" s="12" t="s">
        <v>13</v>
      </c>
      <c r="E40" s="9">
        <v>88</v>
      </c>
      <c r="F40" s="9">
        <v>0</v>
      </c>
      <c r="G40" s="7">
        <f>E40*F40</f>
        <v>0</v>
      </c>
    </row>
    <row r="41" spans="1:7" s="13" customFormat="1" ht="42.75" customHeight="1">
      <c r="A41" s="10" t="s">
        <v>53</v>
      </c>
      <c r="B41" s="11" t="s">
        <v>38</v>
      </c>
      <c r="C41" s="11" t="s">
        <v>58</v>
      </c>
      <c r="D41" s="12" t="s">
        <v>13</v>
      </c>
      <c r="E41" s="9">
        <v>88</v>
      </c>
      <c r="F41" s="9">
        <v>0</v>
      </c>
      <c r="G41" s="7">
        <f>E41*F41</f>
        <v>0</v>
      </c>
    </row>
    <row r="42" spans="1:7" s="13" customFormat="1" ht="28.5" customHeight="1">
      <c r="A42" s="10" t="s">
        <v>54</v>
      </c>
      <c r="B42" s="11" t="s">
        <v>111</v>
      </c>
      <c r="C42" s="11" t="s">
        <v>80</v>
      </c>
      <c r="D42" s="12" t="s">
        <v>17</v>
      </c>
      <c r="E42" s="9">
        <v>18</v>
      </c>
      <c r="F42" s="9">
        <v>0</v>
      </c>
      <c r="G42" s="7">
        <f>E42*F42</f>
        <v>0</v>
      </c>
    </row>
    <row r="43" spans="1:7" s="13" customFormat="1" ht="26.25">
      <c r="A43" s="10" t="s">
        <v>57</v>
      </c>
      <c r="B43" s="11" t="s">
        <v>111</v>
      </c>
      <c r="C43" s="11" t="s">
        <v>81</v>
      </c>
      <c r="D43" s="12" t="s">
        <v>8</v>
      </c>
      <c r="E43" s="9">
        <v>6</v>
      </c>
      <c r="F43" s="9">
        <v>0</v>
      </c>
      <c r="G43" s="7">
        <f>E43*F43</f>
        <v>0</v>
      </c>
    </row>
    <row r="44" spans="1:7" s="13" customFormat="1" ht="12.75" customHeight="1">
      <c r="A44" s="15">
        <v>8</v>
      </c>
      <c r="B44" s="24" t="s">
        <v>93</v>
      </c>
      <c r="C44" s="25"/>
      <c r="D44" s="25"/>
      <c r="E44" s="25"/>
      <c r="F44" s="25"/>
      <c r="G44" s="26"/>
    </row>
    <row r="45" spans="1:7" s="13" customFormat="1" ht="27.75" customHeight="1">
      <c r="A45" s="10" t="s">
        <v>103</v>
      </c>
      <c r="B45" s="11" t="s">
        <v>60</v>
      </c>
      <c r="C45" s="11" t="s">
        <v>112</v>
      </c>
      <c r="D45" s="12" t="s">
        <v>8</v>
      </c>
      <c r="E45" s="9">
        <v>8</v>
      </c>
      <c r="F45" s="9">
        <v>0</v>
      </c>
      <c r="G45" s="7">
        <f>E45*F45</f>
        <v>0</v>
      </c>
    </row>
    <row r="46" spans="1:7" s="13" customFormat="1" ht="27.75" customHeight="1">
      <c r="A46" s="10" t="s">
        <v>104</v>
      </c>
      <c r="B46" s="11" t="s">
        <v>62</v>
      </c>
      <c r="C46" s="11" t="s">
        <v>63</v>
      </c>
      <c r="D46" s="12" t="s">
        <v>8</v>
      </c>
      <c r="E46" s="9">
        <v>11</v>
      </c>
      <c r="F46" s="9">
        <v>0</v>
      </c>
      <c r="G46" s="7">
        <f>E46*F46</f>
        <v>0</v>
      </c>
    </row>
    <row r="47" spans="1:7" s="13" customFormat="1" ht="30.75" customHeight="1">
      <c r="A47" s="10" t="s">
        <v>59</v>
      </c>
      <c r="B47" s="11" t="s">
        <v>64</v>
      </c>
      <c r="C47" s="11" t="s">
        <v>65</v>
      </c>
      <c r="D47" s="12" t="s">
        <v>13</v>
      </c>
      <c r="E47" s="9">
        <v>182.4</v>
      </c>
      <c r="F47" s="9">
        <v>0</v>
      </c>
      <c r="G47" s="7">
        <f>E47*F47</f>
        <v>0</v>
      </c>
    </row>
    <row r="48" spans="1:7" s="13" customFormat="1" ht="40.5" customHeight="1">
      <c r="A48" s="10" t="s">
        <v>61</v>
      </c>
      <c r="B48" s="11" t="s">
        <v>64</v>
      </c>
      <c r="C48" s="11" t="s">
        <v>66</v>
      </c>
      <c r="D48" s="12" t="s">
        <v>13</v>
      </c>
      <c r="E48" s="9">
        <v>4.8</v>
      </c>
      <c r="F48" s="9">
        <v>0</v>
      </c>
      <c r="G48" s="7">
        <f>E48*F48</f>
        <v>0</v>
      </c>
    </row>
    <row r="49" spans="1:7" s="13" customFormat="1" ht="18.75" customHeight="1">
      <c r="A49" s="27" t="s">
        <v>75</v>
      </c>
      <c r="B49" s="28"/>
      <c r="C49" s="28"/>
      <c r="D49" s="28"/>
      <c r="E49" s="28"/>
      <c r="F49" s="29"/>
      <c r="G49" s="16">
        <f>SUM(G10:G48)</f>
        <v>0</v>
      </c>
    </row>
    <row r="50" spans="1:7" s="13" customFormat="1" ht="17.25" customHeight="1">
      <c r="A50" s="27" t="s">
        <v>88</v>
      </c>
      <c r="B50" s="28"/>
      <c r="C50" s="28"/>
      <c r="D50" s="28"/>
      <c r="E50" s="28"/>
      <c r="F50" s="29"/>
      <c r="G50" s="16">
        <f>G49*0.23</f>
        <v>0</v>
      </c>
    </row>
    <row r="51" spans="1:7" s="13" customFormat="1" ht="19.5" customHeight="1">
      <c r="A51" s="27" t="s">
        <v>76</v>
      </c>
      <c r="B51" s="28"/>
      <c r="C51" s="28"/>
      <c r="D51" s="28"/>
      <c r="E51" s="28"/>
      <c r="F51" s="29"/>
      <c r="G51" s="16">
        <f>G49+G50</f>
        <v>0</v>
      </c>
    </row>
    <row r="53" ht="12.75">
      <c r="A53" s="6"/>
    </row>
  </sheetData>
  <sheetProtection/>
  <mergeCells count="20">
    <mergeCell ref="A3:G3"/>
    <mergeCell ref="A4:G4"/>
    <mergeCell ref="E5:E7"/>
    <mergeCell ref="B9:G9"/>
    <mergeCell ref="B13:G13"/>
    <mergeCell ref="B17:G17"/>
    <mergeCell ref="A5:A7"/>
    <mergeCell ref="B5:B7"/>
    <mergeCell ref="C5:C7"/>
    <mergeCell ref="D5:D7"/>
    <mergeCell ref="F1:G1"/>
    <mergeCell ref="A2:G2"/>
    <mergeCell ref="B44:G44"/>
    <mergeCell ref="A49:F49"/>
    <mergeCell ref="A50:F50"/>
    <mergeCell ref="A51:F51"/>
    <mergeCell ref="B25:G25"/>
    <mergeCell ref="B28:G28"/>
    <mergeCell ref="B32:G32"/>
    <mergeCell ref="B38:G3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PZDP w Radomiu</cp:lastModifiedBy>
  <cp:lastPrinted>2016-04-08T12:53:16Z</cp:lastPrinted>
  <dcterms:created xsi:type="dcterms:W3CDTF">2015-12-10T12:53:17Z</dcterms:created>
  <dcterms:modified xsi:type="dcterms:W3CDTF">2016-04-15T10:52:11Z</dcterms:modified>
  <cp:category/>
  <cp:version/>
  <cp:contentType/>
  <cp:contentStatus/>
</cp:coreProperties>
</file>